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25" yWindow="1125" windowWidth="27435" windowHeight="12765" tabRatio="900" activeTab="15"/>
  </bookViews>
  <sheets>
    <sheet name="ГОЧС" sheetId="10" r:id="rId1"/>
    <sheet name="Несовершеннолет." sheetId="11" r:id="rId2"/>
    <sheet name="Дороги" sheetId="29" r:id="rId3"/>
    <sheet name="Проезды" sheetId="24" r:id="rId4"/>
    <sheet name="Детские площадки" sheetId="25" r:id="rId5"/>
    <sheet name="Комплекс." sheetId="30" r:id="rId6"/>
    <sheet name="Озеленение" sheetId="31" r:id="rId7"/>
    <sheet name="СанУборкаРУБКА" sheetId="20" r:id="rId8"/>
    <sheet name="ОформлениеКпраздничным" sheetId="13" r:id="rId9"/>
    <sheet name="Патриотика" sheetId="14" r:id="rId10"/>
    <sheet name="Травматизм" sheetId="15" r:id="rId11"/>
    <sheet name="Правонарушения" sheetId="16" r:id="rId12"/>
    <sheet name="Терроризм" sheetId="17" r:id="rId13"/>
    <sheet name="Наркотики" sheetId="18" r:id="rId14"/>
    <sheet name="Культура" sheetId="28" r:id="rId15"/>
    <sheet name="СМИ" sheetId="19" r:id="rId16"/>
  </sheets>
  <definedNames>
    <definedName name="_xlnm._FilterDatabase" localSheetId="14" hidden="1">Культура!$A$13:$WVS$50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31"/>
  <c r="J19"/>
  <c r="J24"/>
  <c r="E19" i="20" l="1"/>
  <c r="B19" s="1"/>
  <c r="L21" i="31" l="1"/>
  <c r="L18"/>
  <c r="L17"/>
  <c r="P26" i="25"/>
  <c r="E50" i="28" l="1"/>
  <c r="B50"/>
  <c r="J25" i="25" l="1"/>
  <c r="E29" i="31" l="1"/>
  <c r="J14" i="30"/>
  <c r="J15"/>
  <c r="P15" i="25"/>
  <c r="P14"/>
  <c r="P19"/>
  <c r="P16"/>
  <c r="P17"/>
  <c r="P18"/>
  <c r="B21" i="30" l="1"/>
  <c r="E21"/>
  <c r="B29" i="31"/>
  <c r="E35" i="29" l="1"/>
  <c r="B35" s="1"/>
  <c r="E35" i="24"/>
  <c r="B35" s="1"/>
  <c r="E30" i="25"/>
  <c r="B30" s="1"/>
  <c r="B19" i="18" l="1"/>
  <c r="B20" i="17"/>
  <c r="E20" s="1"/>
  <c r="B20" i="16"/>
  <c r="E20" s="1"/>
  <c r="E20" i="15"/>
  <c r="B20" s="1"/>
  <c r="B20" i="14"/>
  <c r="E20" s="1"/>
  <c r="B23" i="13"/>
  <c r="E23" s="1"/>
  <c r="E18" i="11"/>
  <c r="B18" s="1"/>
  <c r="E20" i="10"/>
  <c r="B20" s="1"/>
  <c r="B22" i="19" l="1"/>
  <c r="E22"/>
</calcChain>
</file>

<file path=xl/sharedStrings.xml><?xml version="1.0" encoding="utf-8"?>
<sst xmlns="http://schemas.openxmlformats.org/spreadsheetml/2006/main" count="591" uniqueCount="201">
  <si>
    <t>Приложение 1</t>
  </si>
  <si>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</si>
  <si>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</si>
  <si>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</t>
  </si>
  <si>
    <t>МУНИЦИПАЛЬНАЯ ПРОГРАММА</t>
  </si>
  <si>
    <t>(наименование вопроса местного значения)</t>
  </si>
  <si>
    <t>1. Перечень мероприятий программы, сроки и ожидаемые конечные результаты их реализации и объемы финансирования в 2019 году: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</si>
  <si>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</si>
  <si>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</si>
  <si>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</si>
  <si>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</si>
  <si>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</si>
  <si>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</si>
  <si>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</si>
  <si>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</si>
  <si>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</si>
  <si>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</si>
  <si>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</si>
  <si>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</si>
  <si>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</si>
  <si>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</si>
  <si>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</si>
  <si>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</si>
  <si>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</si>
  <si>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</si>
  <si>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</si>
  <si>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</si>
  <si>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</si>
  <si>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га</t>
  </si>
  <si>
    <t>Приложение 4</t>
  </si>
  <si>
    <t>Объемы финансирования (тыс.руб)</t>
  </si>
  <si>
    <t>Посадка летников и уход за зелеными насаждениями на территории МО Парголово ( п. Парголово, ул. Ломоносова, д. 17;   п. Парголово, ул. Ломоносова, д. 5 (Мемориал памяти участников ВОВ)</t>
  </si>
  <si>
    <t>2. Объем финансирования программы (тыс.руб.):</t>
  </si>
  <si>
    <t>мероприятий,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</si>
  <si>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Срок исполнения мероприятия  (год)</t>
  </si>
  <si>
    <t>Участие в организации и проведении траурного-торжественного мероприятия, посвященного Дню памяти и скорби (Ул. Ломоносова, мемориал жителям Парголова, не вернувшимся с ВОВ)</t>
  </si>
  <si>
    <t>Историческая реконструкция посвященная Дню Победы (Пригородный, ул. 1 Мая, территория футбольного поля напротив д. 101)</t>
  </si>
  <si>
    <t>Поздравление жителей МО Парголово с юбилейными датами (приобретение конфетной и подарочной продукции, печать открыток)</t>
  </si>
  <si>
    <t>Транспортное обслуживание торжественных и концертных мероприятий для ветеранов</t>
  </si>
  <si>
    <t>Участие в организации и проведении новогодних мероприятий для детей проживающих на территории МО Парголово (новогодние представление/спектакль)</t>
  </si>
  <si>
    <t>мероприятий,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0309 21900 00091 200</t>
  </si>
  <si>
    <t>Оказание услуг по проведению подготовки и обучения неработающего населения способом защиты и действиям в ЧС</t>
  </si>
  <si>
    <t>Изготовление пособий для проведения подготовки и обучения неработающего населения, способам защиты и действиям в чрезвычайных ситуациях, а также способам защиты от опасностей, возникающих при ведении военных действий или следствие этих действий</t>
  </si>
  <si>
    <t>Дооснащение УКП</t>
  </si>
  <si>
    <t>мероприятий, 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 КБК 992 0401 51000 00101 200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</si>
  <si>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</si>
  <si>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</si>
  <si>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Приложение 19</t>
  </si>
  <si>
    <t>Приложение 25</t>
  </si>
  <si>
    <t>мероприятий, направленных на решение вопроса местного значения по оформлению  к праздничным  мероприятиям  на территории МО Парголово
 КБК 992 0503 60000 00161 200</t>
  </si>
  <si>
    <t xml:space="preserve">Подключение праздничных украшений к сетям наружного освещения, отключение праздничных украшений от сетей наружного освещения </t>
  </si>
  <si>
    <t>Оплата за использование электроэнергии для световых консолей</t>
  </si>
  <si>
    <t>кВт</t>
  </si>
  <si>
    <t>Приложение 28</t>
  </si>
  <si>
    <t>мероприятий, направленных на решение вопроса местного значения по военно-патриотическому воспитанию молодежи на территории МО Парголово 
КБК 992 0709 43100 00191 200</t>
  </si>
  <si>
    <t>мероприятий,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 КБК 992 0709 43100 00491 200</t>
  </si>
  <si>
    <t>Приложение 34</t>
  </si>
  <si>
    <t>мероприятий, направленных на решение вопроса местного значения по участию в  деятельности по профилактике правонарушений  на территории МО Парголово КБК 992 0709 43100 00510 200</t>
  </si>
  <si>
    <t>Изготовление памяток для мигрантов</t>
  </si>
  <si>
    <t>Приложение 37</t>
  </si>
  <si>
    <t>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43100 00521 200</t>
  </si>
  <si>
    <t>Приложение 40</t>
  </si>
  <si>
    <t>мероприятий,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43100 00531 200</t>
  </si>
  <si>
    <t>мероприятий, 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244</t>
  </si>
  <si>
    <t xml:space="preserve"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Парголово. </t>
  </si>
  <si>
    <t>Выполнение работ по обследованию территорий зеленых насаждений для согласования в ГАТИ</t>
  </si>
  <si>
    <t>Приложение 7</t>
  </si>
  <si>
    <t>1. Перечень мероприятий программы, сроки и ожидаемые конечные результаты их реализации и объемы финансирования в 2020 году:</t>
  </si>
  <si>
    <t xml:space="preserve">Изготовление памяток 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</si>
  <si>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>Памятки призывникам</t>
  </si>
  <si>
    <t>Подарочные наборы для призывников</t>
  </si>
  <si>
    <t>Устройство детской площадки по адресу п. Парголово , ул . Ломоносова у д.44</t>
  </si>
  <si>
    <t>Устройство детской площадки  по адресу : Парголово, ул.  Первого Мая  уд. 16</t>
  </si>
  <si>
    <t xml:space="preserve">Устройство детской площадки  по адресу : Парголово, ул. Заводская между д.20-24 </t>
  </si>
  <si>
    <t>Выполнение проектных работ по ремонту дороги на пересечении Ломоносова и Пляжевой ул., для сброса воды у дома 109 Б.</t>
  </si>
  <si>
    <t>Приобретение дорожных знаков для организации объезда при проведении текущего ремонта дорог</t>
  </si>
  <si>
    <t>Приложение 10</t>
  </si>
  <si>
    <t xml:space="preserve">Выполнение работ по устройству ИДН по адресу: Парголово, ул. Томская, Приозерское ш. 9-15 (внутридвор.тер.) </t>
  </si>
  <si>
    <t xml:space="preserve">Выполнение работ по обследованию территории зеленых насаждений для согласования в ГАТИ </t>
  </si>
  <si>
    <t>Уборка проезжей части автомобильных дорог, расположенных в границах МО Парголово</t>
  </si>
  <si>
    <t>Выполнение работ по благоустройству территории зеленых насаждений общего пользования местного значения по адресу: г. Санкт-Петербург, Парголово, Торфяное  ул Старожиловская  участок 7 южнее д.2 лит А 2этап</t>
  </si>
  <si>
    <t>Обследование и оказание консультаций по вопросам озеленения, ухода и сохранения зеленых насаждений</t>
  </si>
  <si>
    <t>Проведение  паспортизации территорий зеленых насаждений общего пользования местного значения</t>
  </si>
  <si>
    <t>Ремонт автомобильной дороги без закрытия движения автотраспорта (ямочный ремонт)</t>
  </si>
  <si>
    <t>Ремонт дороги по адресу: СПб, п. Парголово, ул. Некрасова от Социалистической ул. до дома 43</t>
  </si>
  <si>
    <t>Ремонт дороги по адресу: СПб, п. Парголово, ул. Пионерская</t>
  </si>
  <si>
    <t>Ремонт дороги по адресу: СПб, п. Парголово, ул. Вологдина</t>
  </si>
  <si>
    <t>Ремонт дороги по адресу: СПб, п. Парголово, ул. Кооперативная</t>
  </si>
  <si>
    <t xml:space="preserve">Ремонт дороги по адресу: СПб, п. Парголово, ул. Вологодская от дома 2 до дома 14 </t>
  </si>
  <si>
    <t>Ремонт дороги по адресу: СПб, п. Парголово, Школьный переулок</t>
  </si>
  <si>
    <t xml:space="preserve">Ремонт проезда по адресу: п. Парголово, от Вологодской до Томской ул. д.12 </t>
  </si>
  <si>
    <t xml:space="preserve">Ремонт проезда по адресу: п. Парголово, от Каменного пр. между  д.д.40-42 </t>
  </si>
  <si>
    <t xml:space="preserve">Ремонт проезда по адресу: п. Парголово, Байкальская ул. между д.д. 4-10 </t>
  </si>
  <si>
    <t>Ремонт проезда по адресу: п. Парголово, от Красноярской ул. до Дальневосточной</t>
  </si>
  <si>
    <t>Ремонт проезда по адресу: п. Парголово, ул. Шишкина, между д.д. 54-60</t>
  </si>
  <si>
    <t>Ремонт проезда по адресу: п. Парголово, от ул. Тополиная до д.19 по Юкковскому ш.</t>
  </si>
  <si>
    <t>Ремонт проезда по адресу: п. Парголово, ул. Шишкина, от д.151 до д. 149 к.6</t>
  </si>
  <si>
    <t>Обследование детских площадок в соответствии с адресной программой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</si>
  <si>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</si>
  <si>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>Текущий ремонт детского и спортивного игрового оборудования на детских и спортивных площадках согласно адресной программы</t>
  </si>
  <si>
    <t>Восстановительная стоимость зеленых насаждений ( из проектов)</t>
  </si>
  <si>
    <t>Театрализованное представление для детей и подростков, проживающих на территории МО Парголово на тему: Межконфесиональное и межнациональное согласие ".</t>
  </si>
  <si>
    <t>7/1050</t>
  </si>
  <si>
    <t>Изготовление памяток на тему" Безопасность  на дорогах,  действия при ДТП"</t>
  </si>
  <si>
    <t xml:space="preserve">Изготовление памяток на тему :" Профилактика правонарушений" </t>
  </si>
  <si>
    <t xml:space="preserve">Изготовление памяток  на тему :"Профилактика наркомании , табакокурения, алкоголизма" </t>
  </si>
  <si>
    <t>Замена песка в песочницах на детских площадкахв соответствии с адресной программой</t>
  </si>
  <si>
    <t>шт.</t>
  </si>
  <si>
    <t xml:space="preserve">Участие в организации и проведении творческого конкурса "Дети рисуют Победу" для детей и подростков в возрасте от 3 до 7 лет, проживающих на территории МО Парголово, посвященного Дню победы, с торжественным награждением участников и победителей конкурса </t>
  </si>
  <si>
    <t>Изготовление дизайн-макета и печать памятных блокнотов с символикой МО Парголово для выпускников 11-х классов ГБО школ, расположенных на территории МО Парголово</t>
  </si>
  <si>
    <t>Изготовление дизайн-макета и печать пакетов п/э с символикой МО Парголово</t>
  </si>
  <si>
    <t>1. Перечень мероприятий программы, сроки и ожидаемые конечные результаты их реализации и объемы финансирования на 2020 год:</t>
  </si>
  <si>
    <t xml:space="preserve">Приобретение сигнальных светоотражающих жилетов </t>
  </si>
  <si>
    <t>Текущий ремонт спортивной площадки по адресу : п. Парголово ул. Шишкина у. 152</t>
  </si>
  <si>
    <t>Участие в организации и проведении мероприятий, посвященных Дню полного снятия Блокады Ленинграда для учащихся ГБОУ школ, расположенных на территории МО Парголово (спектакли):                                                              1. Торфяное, ул. Кооперативная, д. 27 (ГБОУ школа № 469),
2. Осиновая Роща, Юкковское шоссе, д. 6 корп.2 (ГБОУ школа № 471),
3. Парголово, Выборгское шоссе, д. 369 корп.3 (ГБОУ школа № 474),
4. Михайловка, ул. Торфяная, д.25 (ГБОУ школа № 475), 
5. ЖК "Северная Долина", ул. Ф. Абрамова, д. 6 (ГБОУ школа № 482),                                                                                   6. ЖК "Северная Долина", ул. Ф. Абрамова, д. 16 корп.3 (ГБОУ школа № 469)</t>
  </si>
  <si>
    <t>Участие в организации и проведении праздничного мероприятия, посвященного Дню полного снятия Блокады Ленинграда для ветеранов, проживающих в поселках Парголово, Осиновая Роща, Торфяное, Михайловка, Пригородный:                                                                                                                                                                                          1. Михайловка, ул. Торфяная, д. 25;                                                                                                                                                  2. Торфяное, ул. Кооперативная, д.27</t>
  </si>
  <si>
    <t xml:space="preserve">Участие в организации и проведении праздничного мероприятия, посвященного Дню полного снятия Блокады Ленинграда для ветеранов, проживающих на территории ЖК "Северная Долина":                                                         ЖК "Северная Долина", ТК "Парнас", 4 Верхний пер., д.19 лит.А </t>
  </si>
  <si>
    <t>Участие в организации и проведении спортивного мероприятия "Выборгско-Парголовская лыжня - 2020" 
Выборгское шоссе, д.369 корп.5 (стартовый городок СДЮСШОР по лыжным гонкам)</t>
  </si>
  <si>
    <t>Участие в организации и проведении уличных гуляний «Масленица»  
1. Осиновая Роща, Приозерское шоссе, территория у дома 22 корп. 2;
2. ЖК «Северная Долина», 4 Верхний переулок, д. 19 (площадка у ТК «Парнас»);
3. Пригородный, ул. 1 Мая, дворовая территория между домами 97 и 79                                                                              4. Торфяное, дворовая территория между д. 3 и 5 по ул. Донецкая</t>
  </si>
  <si>
    <t>Изготовление дизайн-макета и печать книг  "Бессмертный полк", составленной по творческим работам жителей МО Парголово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</si>
  <si>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</si>
  <si>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Участие в организации и проведении праздничного мероприятия, посвященного Дню знаний (приобретение печатной продукции для первоклассников: книги, дипломы; участие в организации уличной праздничной программы для учащихся)
1. ул. Кооперативная, д. 27 (ГБОУ СОШ № 469),
2. Юкковское шоссе, д. 6 корп.2 (ГБОУ СОШ № 471),
3. Выборгское шоссе, д. 369 корп.3 (ГБОУ СОШ № 474),
4. ул. Торфяная, д.25 (ГБОУ СОШ № 475), 
5. ул. Ф. Абрамова, д. 6 (ГБОУ СОШ № 482)</t>
  </si>
  <si>
    <t>Организация экскурсионного обслуживания жителей МО Парголово                                                                                         1. автобусная экскурсия  по городу " Мосты и набережные Петербурга",                                                                            2.обзорная автобусно-пешеходная экскурсия в г. Кронштадт,                                                                                               3.автобусная экскурсия в Петергоф с посещением Фермерского дворца и парка Александрия,                                4.автобусная экскурсия в Ломоносов с посещением Боьшого Меншиковского дворца,                                                 5.автобусно-пешеходная экскурсия "Рождественский Петербург"</t>
  </si>
  <si>
    <t>Участие и проведение поздравлений  детей от 2 до 10 лет, детей-инвалидов, детей, находящихся под опекой, попечительством и в приемных семьях, лиц, признанных недееспособными,  с Новым годом и Рождеством  (театализованные представления с вручением сладких наборов )</t>
  </si>
  <si>
    <t xml:space="preserve"> Организация и проведение праздничных военно-исторических мероприятий, посвященных Дням воинской славы (День защитника Отечества,  День Бородинской битвы (7 сентября)) </t>
  </si>
  <si>
    <t>Ремонт проезда по адресу: п. Парголово,  Выборгское шоссе между д.д.294-296</t>
  </si>
  <si>
    <t>Ремонт проезда по адресу: п. Парголово,  ул Заречная до д.19 к.1</t>
  </si>
  <si>
    <t>Ремонт дороги по адресу: СПб, п. Парголово, ул. Ломоносова от д  65 до  д.69</t>
  </si>
  <si>
    <t>Содержание земляного полотна и системы водоотвода автомобильных дорог ( обочины 120407 м2 и кюветы 57734м2)</t>
  </si>
  <si>
    <t>Ремонт площадки по адресу: п. Парголово, Первого Мая между д. 87 и д. 91</t>
  </si>
  <si>
    <t>150*1,0397</t>
  </si>
  <si>
    <t>1. Перечень мероприятий программы, сроки и ожидаемые конечные результаты их реализации  и объемы финансирования в 2020 году:</t>
  </si>
  <si>
    <t>Технический надзор работ по благоустройству территории зеленых насаждений общего пользования местного значения. (Применительно к п.1)</t>
  </si>
  <si>
    <t>Комплексное благоустройство внутрикавртальной территории по адресу : Парголово, ул. Ломоносова  д.58 А (проект)</t>
  </si>
  <si>
    <t>Приобретение гирлянд новогодних для уличного освещения елей</t>
  </si>
  <si>
    <t>Приобретение уличных новогодних консолей</t>
  </si>
  <si>
    <t>Приобретение уличных новогодних консолей для украшения мест установки новогодних елей</t>
  </si>
  <si>
    <t xml:space="preserve">Ремонт проезда по адресу: п. Парголово, от ул. Первое Мая вдоль скейтплощадки </t>
  </si>
  <si>
    <t xml:space="preserve">Выполнение проектных работ по устройству ИДН по адресу: Парголово, ул. Парковая, Ключевая, Санаторный пер., Хабаровская, Шишкина </t>
  </si>
  <si>
    <t>м 2</t>
  </si>
  <si>
    <t>Восстановительная стоимость газонов (из проекта)</t>
  </si>
  <si>
    <t>,</t>
  </si>
  <si>
    <t>Выполнение проектных работ по организации детских площадок  по адресам : п. Парголово , Тихоокеанская  д.17 к.1, ул первого Мая д.17 к.1</t>
  </si>
  <si>
    <t>Устройство детской площадки  по адресу : Парголово, ул. Шишкина  у д. 153</t>
  </si>
  <si>
    <t xml:space="preserve">Изготовление памятных  значков  и приобретение подарков ко Дню Победы  </t>
  </si>
  <si>
    <t xml:space="preserve"> Приобретение билетов  на концерт , посвященный  Дню Победы для жителей МО Парголово</t>
  </si>
  <si>
    <t xml:space="preserve"> Приобретение билетов на концерт , посвященный  Дню защитника Отечества</t>
  </si>
  <si>
    <t xml:space="preserve">Оперативный спецвыпуск, А4 ( 200 полос) </t>
  </si>
  <si>
    <t>Информационное сопровождение деятельности МО Парголово</t>
  </si>
  <si>
    <t>Приложение 13</t>
  </si>
  <si>
    <t>Приложение 16</t>
  </si>
  <si>
    <t>Приложение 22</t>
  </si>
  <si>
    <t>Приложение 31</t>
  </si>
  <si>
    <t>Приложение 43</t>
  </si>
  <si>
    <t>Приложение 46</t>
  </si>
  <si>
    <t>от 25.09.2019 г. № 25</t>
  </si>
  <si>
    <t>Военно-патриотическая игра "Зарница"</t>
  </si>
  <si>
    <t>Объемы финансирования (тыс.руб.)</t>
  </si>
  <si>
    <t>Устройство детской площадки  по адресу : Парголово, ул. Первого Мая между д.д. 87-91</t>
  </si>
  <si>
    <t xml:space="preserve">Реконструкция официального сайта МО Парголово и его сопровождение </t>
  </si>
  <si>
    <t>Тематический выпуск  А4 ( 32 полосы)</t>
  </si>
  <si>
    <t>Газета информационная ежемесячная , А3 ( 96 полос)</t>
  </si>
  <si>
    <t xml:space="preserve">Проведение мероприятий по праздничному оформлению территории МО Парголово для организации празднования Нового года и Дня победы </t>
  </si>
  <si>
    <t>час.</t>
  </si>
  <si>
    <t>Театрализованное представление для детей и подростков, проживающих на территории МО Парголово на тему о вреде наркотических средств</t>
  </si>
  <si>
    <t>Театрализованное представление для детей и подростков, проживающих на территории МО Парголово на тему: "Профилактика терроризма и экстремизма"</t>
  </si>
  <si>
    <t>Содержание (уборка) детских и спортивных площадок</t>
  </si>
  <si>
    <t>Ремонт проездов (ямочный ремонт)</t>
  </si>
  <si>
    <t xml:space="preserve">Ремонт проезда по адресу: СПб, п. Парголово, ул Полевая  от д.25 до д.36 </t>
  </si>
  <si>
    <t xml:space="preserve">Ремонт проезда по адресу: п. Парголово, Торфяная ул. между д.д. 4-49 </t>
  </si>
  <si>
    <t xml:space="preserve"> Комплексное  благоустройство территории  по адресу: поселок Парголово, Осиновая Роща, Приозерское шоссе, участок 78, (южнее пересечения Приозерского шоссе и Юкковского шоссе), территории, прилегающей  объекта культурного наследия Землянная крепость "Осиновая роща" 2 этап (проект)</t>
  </si>
  <si>
    <t>Санитарная рубка (в том числе удаление аварийных 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</si>
  <si>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Проведение компенсационного озеленения на территориях зеленых насаждений общего пользования (сквер б/н севернее д.87 по ул.Первого Мая, сквер б/н восточнее д.39, корп.7, по ул.Некрасова)</t>
  </si>
  <si>
    <t xml:space="preserve">Посадка летников: улица Первого Мая, участок 11, (внутриквартальный сквер севернее д.87, лит. А) </t>
  </si>
  <si>
    <t>Выполнение проектных работ по благоустройству территории зеленых насаждений общего пользования местного значения по адресу: г. Санкт-Петербург, Парголово, Торфяное ул. Старожиловская  участок 7 южнее д.2 лит А (внесение изменений в существующий проект)</t>
  </si>
  <si>
    <t>Театрализованное представление для детей и подростков , проживающих на территории МО Парголово на тему:  "Профилактика дорожно- транспортного травматизма"</t>
  </si>
  <si>
    <t>Согласование  УГИБДД КГУ ДД схем огрганизации дорожного движения, связанных ремонтом автомобильных дорог</t>
  </si>
  <si>
    <t xml:space="preserve">Содержание территорий зеленых насаждений общего пользования местного значения  </t>
  </si>
  <si>
    <t>Выполнение работ по техническому обслуживанию парковых фонарей (  сквер б/н восточнее д.39, корп.7, по ул.Некрасова)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</si>
  <si>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</si>
  <si>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</si>
  <si>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</si>
  <si>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территорий) КБК 992 0503 60000 00131 200</t>
  </si>
  <si>
    <t>мероприятий,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МО Парголово КБК 992 0503 60000 00132 200</t>
  </si>
  <si>
    <t>мероприятий, направленных на решение вопросов местного значения по комплексному благоустройству на внутриквартальных территориях МО Парголово КБК 992 0503 60000 00133 200</t>
  </si>
  <si>
    <t>мероприятий,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60000 00151 200</t>
  </si>
  <si>
    <t xml:space="preserve">Комплексное благоустройство территории   по адресу: сквер б/н западнее д. 64 по Хабаровской ул. (пос. Парголово, Михайловка)  </t>
  </si>
  <si>
    <t>мероприятий, направленных на решение вопроса  местного значения по проведению 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60000 00152 200</t>
  </si>
  <si>
    <t>ед/чел</t>
  </si>
  <si>
    <t>Участие в организации и проведении праздничного мероприятия, посвященного Дню матери 
1. Пригородный, ул. Тихоокеанская, 16,
2. ЖК «Северная Долина», 4 Верхний переулок, д. 19 (площадка ТК «Парнас»)</t>
  </si>
  <si>
    <t>Участие в организации и проведении праздничного мероприятия, посвященного Дню пожилого человека 
1. Пригородный, ул. Тихоокеанская, 16 ;
2. ЖК «Северная Долина», 4 Верхний переулок, д. 19 (площадка ТК «Парнас»)</t>
  </si>
  <si>
    <t>Участие в организации и проведении праздничного мероприятия, посвященного Дню поселка Парголово 
1. ЖК «Северная Долина», 4 Верхний переулок, д. 19  (площадка у ТК «Парнас»);
2. Пригородный, ул. 1 Мая, дворовая территория между домами 97 и 79;
3. Осиновая Роща, Приозерское шоссе, территория у дома 22 корп. 2;
4. Торфяное, дворовая территория между домами 3 и 5 по ул. Донецкой</t>
  </si>
  <si>
    <t>Участие в организации и проведении торжественного награждения выпускников 11 классов с окончанием школы и получением медалей "За особые успехи в учении" (изготовление и печать дипломов и приобретение сувенирной продукции)</t>
  </si>
  <si>
    <t>Участие в организации и проведении праздничных мероприятий, посвященных Дню Победы для жителей МО Парголово (митинги с возложениями на мемориалах с участием государственных, муниципальных и общественных организаций, учащихся школ, жителями МО Парголово                                                                                1. СНТ «Климовец», ул. Южная, захоронение;
2. Осиновая Роща, Песочное шоссе, братско-воинское захоронение;
3. ул. Ломоносова, мемориал жителям Парголова, не вернувшимся с ВОВ;
4. Северное кладбище, братско-воинские захоронения;</t>
  </si>
  <si>
    <t>Участие в организации и проведении праздничных мероприятий, посвященных Дню защиты детей
ЖК «Северная Долина», Ф. Абрамова,  д.16 корп.3
ЖК «Северная Долина», ул. Ф. Абрамова, д. 6</t>
  </si>
  <si>
    <t>Участие в организации и проведении праздничного мероприятия, посвященного Дню медицинского работника
1. Пригородный, ул. 1 Мая, д.107 корп.5;
2-3. Выборгское шоссе, д. 411</t>
  </si>
  <si>
    <t xml:space="preserve">Участие в организации и проведении праздничных мероприятий, посвященных Дню Победы для школьников 
1. Михайловка, ул. Торфяная, 25 (ГБОУ школа № 475);
2. Торфяное, ул. Кооперативная, 27 (ГБОУ школа № 469);
3. Парголово, Выборгское шоссе, д. 369 корп. 3 (ГБОУ школа № 474);
4. Осиновая Роща, Юкковское шоссе, д. 6 корп. 1 (ГБОУ школа № 471);
5. ЖК «Северная Долина», ул. Ф Абрамова, д. 6 (ГБОУ школа № 482);                                                                                  6. ЖК «Северная Долина», ул. Ф Абрамова, д. 16 корп.3 (ГБОУ школа № 469) </t>
  </si>
  <si>
    <t>Участие в организации и проведении праздничного мероприятия "День юбиляра"</t>
  </si>
  <si>
    <t xml:space="preserve">Участие в организации и проведении музыкального фестиваля для детей  и подростков  "Парад звезд" </t>
  </si>
  <si>
    <t xml:space="preserve">Участие в организации  и проведении уличных мероприятий, посвященных встрече Нового года и Рождества для жителей МО Парголово:                                                                                                                                                                                            1. Пригородный, ул. 1 Мая, дворовая территория между домами 79 и 97; 
2. Торфяное, дворовая территория между домами 3 и 5 по ул. Донецкой </t>
  </si>
  <si>
    <t>экз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</si>
</sst>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_-* #,##0.0_р_._-;\-* #,##0.0_р_._-;_-* &quot;-&quot;??_р_._-;_-@_-"/>
    <numFmt numFmtId="168" formatCode="_-* #,##0.0\ _₽_-;\-* #,##0.0\ _₽_-;_-* &quot;-&quot;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Times New Roman"/>
      <family val="1"/>
      <charset val="204"/>
    </font>
    <font>
      <sz val="10"/>
      <color theme="3" tint="0.39997558519241921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2" fillId="0" borderId="0" xfId="1" applyFill="1"/>
    <xf numFmtId="0" fontId="2" fillId="0" borderId="0" xfId="1" applyFont="1" applyFill="1"/>
    <xf numFmtId="0" fontId="2" fillId="0" borderId="0" xfId="1" applyFill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49" fontId="2" fillId="0" borderId="0" xfId="1" applyNumberForma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3" applyFont="1" applyFill="1"/>
    <xf numFmtId="0" fontId="3" fillId="0" borderId="11" xfId="3" applyFont="1" applyFill="1" applyBorder="1" applyAlignment="1">
      <alignment horizontal="center" vertical="center"/>
    </xf>
    <xf numFmtId="0" fontId="9" fillId="0" borderId="0" xfId="3" applyFill="1" applyAlignment="1">
      <alignment horizontal="center" vertical="center"/>
    </xf>
    <xf numFmtId="0" fontId="9" fillId="0" borderId="0" xfId="3" applyFill="1"/>
    <xf numFmtId="165" fontId="3" fillId="0" borderId="11" xfId="1" applyNumberFormat="1" applyFont="1" applyFill="1" applyBorder="1" applyAlignment="1">
      <alignment horizontal="center" vertical="center"/>
    </xf>
    <xf numFmtId="0" fontId="3" fillId="2" borderId="0" xfId="1" applyFont="1" applyFill="1"/>
    <xf numFmtId="0" fontId="2" fillId="2" borderId="0" xfId="1" applyFill="1"/>
    <xf numFmtId="166" fontId="3" fillId="0" borderId="11" xfId="1" applyNumberFormat="1" applyFont="1" applyFill="1" applyBorder="1" applyAlignment="1">
      <alignment horizontal="center" vertical="center"/>
    </xf>
    <xf numFmtId="0" fontId="14" fillId="0" borderId="0" xfId="1" applyFont="1" applyFill="1"/>
    <xf numFmtId="0" fontId="14" fillId="0" borderId="0" xfId="1" applyFont="1" applyFill="1" applyAlignment="1">
      <alignment horizontal="center"/>
    </xf>
    <xf numFmtId="165" fontId="14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/>
    <xf numFmtId="0" fontId="2" fillId="0" borderId="0" xfId="1" applyFill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0" fontId="2" fillId="0" borderId="0" xfId="1" applyFill="1" applyAlignment="1">
      <alignment horizontal="left" vertical="center"/>
    </xf>
    <xf numFmtId="0" fontId="16" fillId="0" borderId="11" xfId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/>
    <xf numFmtId="0" fontId="4" fillId="0" borderId="0" xfId="1" applyFont="1" applyFill="1" applyAlignment="1">
      <alignment horizontal="right"/>
    </xf>
    <xf numFmtId="166" fontId="4" fillId="0" borderId="1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Fill="1" applyAlignment="1"/>
    <xf numFmtId="166" fontId="4" fillId="0" borderId="1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166" fontId="3" fillId="0" borderId="11" xfId="1" applyNumberFormat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17" fillId="0" borderId="0" xfId="1" applyFont="1" applyFill="1"/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12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wrapText="1"/>
    </xf>
    <xf numFmtId="165" fontId="2" fillId="0" borderId="0" xfId="1" applyNumberFormat="1" applyFill="1"/>
    <xf numFmtId="0" fontId="2" fillId="0" borderId="0" xfId="1" applyFill="1" applyAlignment="1">
      <alignment horizontal="right" vertical="center"/>
    </xf>
    <xf numFmtId="0" fontId="3" fillId="0" borderId="1" xfId="1" applyFont="1" applyFill="1" applyBorder="1"/>
    <xf numFmtId="0" fontId="3" fillId="0" borderId="13" xfId="1" applyFont="1" applyFill="1" applyBorder="1" applyAlignment="1">
      <alignment horizontal="center" vertical="center"/>
    </xf>
    <xf numFmtId="0" fontId="2" fillId="0" borderId="0" xfId="1" applyFill="1" applyBorder="1"/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/>
    <xf numFmtId="0" fontId="3" fillId="2" borderId="0" xfId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0" fontId="3" fillId="2" borderId="0" xfId="0" applyFont="1" applyFill="1"/>
    <xf numFmtId="0" fontId="0" fillId="2" borderId="0" xfId="0" applyFill="1"/>
    <xf numFmtId="165" fontId="0" fillId="2" borderId="0" xfId="0" applyNumberFormat="1" applyFill="1"/>
    <xf numFmtId="165" fontId="2" fillId="0" borderId="0" xfId="1" applyNumberFormat="1"/>
    <xf numFmtId="165" fontId="4" fillId="0" borderId="0" xfId="0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43" fontId="2" fillId="0" borderId="0" xfId="19" applyFont="1" applyFill="1"/>
    <xf numFmtId="0" fontId="19" fillId="0" borderId="0" xfId="1" applyFont="1" applyFill="1"/>
    <xf numFmtId="0" fontId="2" fillId="0" borderId="13" xfId="1" applyFill="1" applyBorder="1" applyAlignment="1">
      <alignment vertical="center"/>
    </xf>
    <xf numFmtId="0" fontId="2" fillId="0" borderId="0" xfId="1" applyFill="1" applyAlignment="1">
      <alignment vertical="center"/>
    </xf>
    <xf numFmtId="0" fontId="2" fillId="3" borderId="0" xfId="1" applyFill="1" applyAlignment="1">
      <alignment vertical="center"/>
    </xf>
    <xf numFmtId="43" fontId="2" fillId="3" borderId="0" xfId="19" applyFont="1" applyFill="1"/>
    <xf numFmtId="165" fontId="3" fillId="0" borderId="8" xfId="3" applyNumberFormat="1" applyFont="1" applyFill="1" applyBorder="1" applyAlignment="1">
      <alignment horizontal="center" vertical="center"/>
    </xf>
    <xf numFmtId="168" fontId="9" fillId="0" borderId="0" xfId="3" applyNumberFormat="1" applyFill="1"/>
    <xf numFmtId="167" fontId="3" fillId="0" borderId="0" xfId="1" applyNumberFormat="1" applyFont="1" applyFill="1"/>
    <xf numFmtId="165" fontId="3" fillId="2" borderId="11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20" fillId="0" borderId="0" xfId="1" applyFont="1" applyFill="1"/>
    <xf numFmtId="0" fontId="3" fillId="0" borderId="11" xfId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167" fontId="3" fillId="0" borderId="0" xfId="1" applyNumberFormat="1" applyFont="1" applyFill="1" applyAlignment="1">
      <alignment horizontal="right"/>
    </xf>
    <xf numFmtId="167" fontId="6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top"/>
    </xf>
    <xf numFmtId="167" fontId="3" fillId="0" borderId="8" xfId="17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/>
    </xf>
    <xf numFmtId="166" fontId="3" fillId="0" borderId="7" xfId="1" applyNumberFormat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166" fontId="3" fillId="0" borderId="11" xfId="1" applyNumberFormat="1" applyFont="1" applyBorder="1" applyAlignment="1">
      <alignment horizontal="right" vertical="center" wrapText="1"/>
    </xf>
    <xf numFmtId="0" fontId="3" fillId="2" borderId="11" xfId="1" applyFont="1" applyFill="1" applyBorder="1" applyAlignment="1">
      <alignment horizontal="center" vertical="center"/>
    </xf>
    <xf numFmtId="165" fontId="3" fillId="2" borderId="11" xfId="1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/>
    </xf>
    <xf numFmtId="165" fontId="12" fillId="2" borderId="11" xfId="1" applyNumberFormat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167" fontId="12" fillId="0" borderId="8" xfId="1" applyNumberFormat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/>
    </xf>
    <xf numFmtId="43" fontId="3" fillId="0" borderId="8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vertical="center"/>
    </xf>
    <xf numFmtId="166" fontId="3" fillId="0" borderId="8" xfId="1" applyNumberFormat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168" fontId="5" fillId="2" borderId="0" xfId="1" applyNumberFormat="1" applyFont="1" applyFill="1"/>
    <xf numFmtId="167" fontId="3" fillId="2" borderId="8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/>
    </xf>
    <xf numFmtId="165" fontId="3" fillId="2" borderId="11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165" fontId="3" fillId="2" borderId="11" xfId="1" applyNumberFormat="1" applyFont="1" applyFill="1" applyBorder="1" applyAlignment="1">
      <alignment horizontal="center" vertical="center"/>
    </xf>
    <xf numFmtId="165" fontId="3" fillId="2" borderId="6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right"/>
    </xf>
    <xf numFmtId="0" fontId="5" fillId="2" borderId="1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1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165" fontId="3" fillId="0" borderId="11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165" fontId="4" fillId="0" borderId="6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left" vertical="center" wrapText="1"/>
    </xf>
    <xf numFmtId="44" fontId="3" fillId="0" borderId="12" xfId="2" applyFont="1" applyFill="1" applyBorder="1" applyAlignment="1">
      <alignment horizontal="left" vertical="center" wrapText="1"/>
    </xf>
    <xf numFmtId="44" fontId="3" fillId="0" borderId="7" xfId="2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/>
    </xf>
    <xf numFmtId="0" fontId="6" fillId="0" borderId="0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vertical="center"/>
    </xf>
    <xf numFmtId="165" fontId="3" fillId="0" borderId="12" xfId="1" applyNumberFormat="1" applyFont="1" applyBorder="1" applyAlignment="1">
      <alignment vertical="center"/>
    </xf>
    <xf numFmtId="165" fontId="3" fillId="0" borderId="7" xfId="1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8" fillId="0" borderId="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3" fillId="0" borderId="0" xfId="1" applyFont="1" applyAlignment="1">
      <alignment horizontal="right"/>
    </xf>
    <xf numFmtId="0" fontId="11" fillId="0" borderId="1" xfId="1" applyFont="1" applyBorder="1" applyAlignment="1">
      <alignment horizontal="center" wrapText="1"/>
    </xf>
    <xf numFmtId="0" fontId="8" fillId="0" borderId="0" xfId="1" applyFont="1" applyBorder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18" fillId="0" borderId="12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165" fontId="3" fillId="0" borderId="11" xfId="1" applyNumberFormat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 wrapText="1"/>
    </xf>
    <xf numFmtId="167" fontId="3" fillId="2" borderId="11" xfId="1" applyNumberFormat="1" applyFont="1" applyFill="1" applyBorder="1" applyAlignment="1">
      <alignment horizontal="center" vertical="center" wrapText="1"/>
    </xf>
  </cellXfs>
  <cellStyles count="20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90" zoomScaleNormal="90" workbookViewId="0">
      <selection activeCell="D41" sqref="D41"/>
    </sheetView>
  </sheetViews>
  <sheetFormatPr defaultRowHeight="12.75"/>
  <cols>
    <col min="1" max="1" width="2.140625" style="18" customWidth="1"/>
    <col min="2" max="2" width="3.7109375" style="18" customWidth="1"/>
    <col min="3" max="3" width="19.42578125" style="18" customWidth="1"/>
    <col min="4" max="4" width="15.140625" style="18" customWidth="1"/>
    <col min="5" max="5" width="6.5703125" style="18" customWidth="1"/>
    <col min="6" max="6" width="52.140625" style="18" customWidth="1"/>
    <col min="7" max="7" width="5.85546875" style="18" customWidth="1"/>
    <col min="8" max="8" width="7" style="18" customWidth="1"/>
    <col min="9" max="9" width="11.5703125" style="18" customWidth="1"/>
    <col min="10" max="10" width="13.7109375" style="18" customWidth="1"/>
    <col min="11" max="256" width="9.140625" style="18"/>
    <col min="257" max="257" width="2.140625" style="18" customWidth="1"/>
    <col min="258" max="258" width="3.7109375" style="18" customWidth="1"/>
    <col min="259" max="259" width="19.42578125" style="18" customWidth="1"/>
    <col min="260" max="260" width="15.140625" style="18" customWidth="1"/>
    <col min="261" max="261" width="6.5703125" style="18" customWidth="1"/>
    <col min="262" max="262" width="52.140625" style="18" customWidth="1"/>
    <col min="263" max="263" width="5.85546875" style="18" customWidth="1"/>
    <col min="264" max="264" width="7" style="18" customWidth="1"/>
    <col min="265" max="265" width="11.5703125" style="18" customWidth="1"/>
    <col min="266" max="266" width="13.7109375" style="18" customWidth="1"/>
    <col min="267" max="512" width="9.140625" style="18"/>
    <col min="513" max="513" width="2.140625" style="18" customWidth="1"/>
    <col min="514" max="514" width="3.7109375" style="18" customWidth="1"/>
    <col min="515" max="515" width="19.42578125" style="18" customWidth="1"/>
    <col min="516" max="516" width="15.140625" style="18" customWidth="1"/>
    <col min="517" max="517" width="6.5703125" style="18" customWidth="1"/>
    <col min="518" max="518" width="52.140625" style="18" customWidth="1"/>
    <col min="519" max="519" width="5.85546875" style="18" customWidth="1"/>
    <col min="520" max="520" width="7" style="18" customWidth="1"/>
    <col min="521" max="521" width="11.5703125" style="18" customWidth="1"/>
    <col min="522" max="522" width="13.7109375" style="18" customWidth="1"/>
    <col min="523" max="768" width="9.140625" style="18"/>
    <col min="769" max="769" width="2.140625" style="18" customWidth="1"/>
    <col min="770" max="770" width="3.7109375" style="18" customWidth="1"/>
    <col min="771" max="771" width="19.42578125" style="18" customWidth="1"/>
    <col min="772" max="772" width="15.140625" style="18" customWidth="1"/>
    <col min="773" max="773" width="6.5703125" style="18" customWidth="1"/>
    <col min="774" max="774" width="52.140625" style="18" customWidth="1"/>
    <col min="775" max="775" width="5.85546875" style="18" customWidth="1"/>
    <col min="776" max="776" width="7" style="18" customWidth="1"/>
    <col min="777" max="777" width="11.5703125" style="18" customWidth="1"/>
    <col min="778" max="778" width="13.7109375" style="18" customWidth="1"/>
    <col min="779" max="1024" width="9.140625" style="18"/>
    <col min="1025" max="1025" width="2.140625" style="18" customWidth="1"/>
    <col min="1026" max="1026" width="3.7109375" style="18" customWidth="1"/>
    <col min="1027" max="1027" width="19.42578125" style="18" customWidth="1"/>
    <col min="1028" max="1028" width="15.140625" style="18" customWidth="1"/>
    <col min="1029" max="1029" width="6.5703125" style="18" customWidth="1"/>
    <col min="1030" max="1030" width="52.140625" style="18" customWidth="1"/>
    <col min="1031" max="1031" width="5.85546875" style="18" customWidth="1"/>
    <col min="1032" max="1032" width="7" style="18" customWidth="1"/>
    <col min="1033" max="1033" width="11.5703125" style="18" customWidth="1"/>
    <col min="1034" max="1034" width="13.7109375" style="18" customWidth="1"/>
    <col min="1035" max="1280" width="9.140625" style="18"/>
    <col min="1281" max="1281" width="2.140625" style="18" customWidth="1"/>
    <col min="1282" max="1282" width="3.7109375" style="18" customWidth="1"/>
    <col min="1283" max="1283" width="19.42578125" style="18" customWidth="1"/>
    <col min="1284" max="1284" width="15.140625" style="18" customWidth="1"/>
    <col min="1285" max="1285" width="6.5703125" style="18" customWidth="1"/>
    <col min="1286" max="1286" width="52.140625" style="18" customWidth="1"/>
    <col min="1287" max="1287" width="5.85546875" style="18" customWidth="1"/>
    <col min="1288" max="1288" width="7" style="18" customWidth="1"/>
    <col min="1289" max="1289" width="11.5703125" style="18" customWidth="1"/>
    <col min="1290" max="1290" width="13.7109375" style="18" customWidth="1"/>
    <col min="1291" max="1536" width="9.140625" style="18"/>
    <col min="1537" max="1537" width="2.140625" style="18" customWidth="1"/>
    <col min="1538" max="1538" width="3.7109375" style="18" customWidth="1"/>
    <col min="1539" max="1539" width="19.42578125" style="18" customWidth="1"/>
    <col min="1540" max="1540" width="15.140625" style="18" customWidth="1"/>
    <col min="1541" max="1541" width="6.5703125" style="18" customWidth="1"/>
    <col min="1542" max="1542" width="52.140625" style="18" customWidth="1"/>
    <col min="1543" max="1543" width="5.85546875" style="18" customWidth="1"/>
    <col min="1544" max="1544" width="7" style="18" customWidth="1"/>
    <col min="1545" max="1545" width="11.5703125" style="18" customWidth="1"/>
    <col min="1546" max="1546" width="13.7109375" style="18" customWidth="1"/>
    <col min="1547" max="1792" width="9.140625" style="18"/>
    <col min="1793" max="1793" width="2.140625" style="18" customWidth="1"/>
    <col min="1794" max="1794" width="3.7109375" style="18" customWidth="1"/>
    <col min="1795" max="1795" width="19.42578125" style="18" customWidth="1"/>
    <col min="1796" max="1796" width="15.140625" style="18" customWidth="1"/>
    <col min="1797" max="1797" width="6.5703125" style="18" customWidth="1"/>
    <col min="1798" max="1798" width="52.140625" style="18" customWidth="1"/>
    <col min="1799" max="1799" width="5.85546875" style="18" customWidth="1"/>
    <col min="1800" max="1800" width="7" style="18" customWidth="1"/>
    <col min="1801" max="1801" width="11.5703125" style="18" customWidth="1"/>
    <col min="1802" max="1802" width="13.7109375" style="18" customWidth="1"/>
    <col min="1803" max="2048" width="9.140625" style="18"/>
    <col min="2049" max="2049" width="2.140625" style="18" customWidth="1"/>
    <col min="2050" max="2050" width="3.7109375" style="18" customWidth="1"/>
    <col min="2051" max="2051" width="19.42578125" style="18" customWidth="1"/>
    <col min="2052" max="2052" width="15.140625" style="18" customWidth="1"/>
    <col min="2053" max="2053" width="6.5703125" style="18" customWidth="1"/>
    <col min="2054" max="2054" width="52.140625" style="18" customWidth="1"/>
    <col min="2055" max="2055" width="5.85546875" style="18" customWidth="1"/>
    <col min="2056" max="2056" width="7" style="18" customWidth="1"/>
    <col min="2057" max="2057" width="11.5703125" style="18" customWidth="1"/>
    <col min="2058" max="2058" width="13.7109375" style="18" customWidth="1"/>
    <col min="2059" max="2304" width="9.140625" style="18"/>
    <col min="2305" max="2305" width="2.140625" style="18" customWidth="1"/>
    <col min="2306" max="2306" width="3.7109375" style="18" customWidth="1"/>
    <col min="2307" max="2307" width="19.42578125" style="18" customWidth="1"/>
    <col min="2308" max="2308" width="15.140625" style="18" customWidth="1"/>
    <col min="2309" max="2309" width="6.5703125" style="18" customWidth="1"/>
    <col min="2310" max="2310" width="52.140625" style="18" customWidth="1"/>
    <col min="2311" max="2311" width="5.85546875" style="18" customWidth="1"/>
    <col min="2312" max="2312" width="7" style="18" customWidth="1"/>
    <col min="2313" max="2313" width="11.5703125" style="18" customWidth="1"/>
    <col min="2314" max="2314" width="13.7109375" style="18" customWidth="1"/>
    <col min="2315" max="2560" width="9.140625" style="18"/>
    <col min="2561" max="2561" width="2.140625" style="18" customWidth="1"/>
    <col min="2562" max="2562" width="3.7109375" style="18" customWidth="1"/>
    <col min="2563" max="2563" width="19.42578125" style="18" customWidth="1"/>
    <col min="2564" max="2564" width="15.140625" style="18" customWidth="1"/>
    <col min="2565" max="2565" width="6.5703125" style="18" customWidth="1"/>
    <col min="2566" max="2566" width="52.140625" style="18" customWidth="1"/>
    <col min="2567" max="2567" width="5.85546875" style="18" customWidth="1"/>
    <col min="2568" max="2568" width="7" style="18" customWidth="1"/>
    <col min="2569" max="2569" width="11.5703125" style="18" customWidth="1"/>
    <col min="2570" max="2570" width="13.7109375" style="18" customWidth="1"/>
    <col min="2571" max="2816" width="9.140625" style="18"/>
    <col min="2817" max="2817" width="2.140625" style="18" customWidth="1"/>
    <col min="2818" max="2818" width="3.7109375" style="18" customWidth="1"/>
    <col min="2819" max="2819" width="19.42578125" style="18" customWidth="1"/>
    <col min="2820" max="2820" width="15.140625" style="18" customWidth="1"/>
    <col min="2821" max="2821" width="6.5703125" style="18" customWidth="1"/>
    <col min="2822" max="2822" width="52.140625" style="18" customWidth="1"/>
    <col min="2823" max="2823" width="5.85546875" style="18" customWidth="1"/>
    <col min="2824" max="2824" width="7" style="18" customWidth="1"/>
    <col min="2825" max="2825" width="11.5703125" style="18" customWidth="1"/>
    <col min="2826" max="2826" width="13.7109375" style="18" customWidth="1"/>
    <col min="2827" max="3072" width="9.140625" style="18"/>
    <col min="3073" max="3073" width="2.140625" style="18" customWidth="1"/>
    <col min="3074" max="3074" width="3.7109375" style="18" customWidth="1"/>
    <col min="3075" max="3075" width="19.42578125" style="18" customWidth="1"/>
    <col min="3076" max="3076" width="15.140625" style="18" customWidth="1"/>
    <col min="3077" max="3077" width="6.5703125" style="18" customWidth="1"/>
    <col min="3078" max="3078" width="52.140625" style="18" customWidth="1"/>
    <col min="3079" max="3079" width="5.85546875" style="18" customWidth="1"/>
    <col min="3080" max="3080" width="7" style="18" customWidth="1"/>
    <col min="3081" max="3081" width="11.5703125" style="18" customWidth="1"/>
    <col min="3082" max="3082" width="13.7109375" style="18" customWidth="1"/>
    <col min="3083" max="3328" width="9.140625" style="18"/>
    <col min="3329" max="3329" width="2.140625" style="18" customWidth="1"/>
    <col min="3330" max="3330" width="3.7109375" style="18" customWidth="1"/>
    <col min="3331" max="3331" width="19.42578125" style="18" customWidth="1"/>
    <col min="3332" max="3332" width="15.140625" style="18" customWidth="1"/>
    <col min="3333" max="3333" width="6.5703125" style="18" customWidth="1"/>
    <col min="3334" max="3334" width="52.140625" style="18" customWidth="1"/>
    <col min="3335" max="3335" width="5.85546875" style="18" customWidth="1"/>
    <col min="3336" max="3336" width="7" style="18" customWidth="1"/>
    <col min="3337" max="3337" width="11.5703125" style="18" customWidth="1"/>
    <col min="3338" max="3338" width="13.7109375" style="18" customWidth="1"/>
    <col min="3339" max="3584" width="9.140625" style="18"/>
    <col min="3585" max="3585" width="2.140625" style="18" customWidth="1"/>
    <col min="3586" max="3586" width="3.7109375" style="18" customWidth="1"/>
    <col min="3587" max="3587" width="19.42578125" style="18" customWidth="1"/>
    <col min="3588" max="3588" width="15.140625" style="18" customWidth="1"/>
    <col min="3589" max="3589" width="6.5703125" style="18" customWidth="1"/>
    <col min="3590" max="3590" width="52.140625" style="18" customWidth="1"/>
    <col min="3591" max="3591" width="5.85546875" style="18" customWidth="1"/>
    <col min="3592" max="3592" width="7" style="18" customWidth="1"/>
    <col min="3593" max="3593" width="11.5703125" style="18" customWidth="1"/>
    <col min="3594" max="3594" width="13.7109375" style="18" customWidth="1"/>
    <col min="3595" max="3840" width="9.140625" style="18"/>
    <col min="3841" max="3841" width="2.140625" style="18" customWidth="1"/>
    <col min="3842" max="3842" width="3.7109375" style="18" customWidth="1"/>
    <col min="3843" max="3843" width="19.42578125" style="18" customWidth="1"/>
    <col min="3844" max="3844" width="15.140625" style="18" customWidth="1"/>
    <col min="3845" max="3845" width="6.5703125" style="18" customWidth="1"/>
    <col min="3846" max="3846" width="52.140625" style="18" customWidth="1"/>
    <col min="3847" max="3847" width="5.85546875" style="18" customWidth="1"/>
    <col min="3848" max="3848" width="7" style="18" customWidth="1"/>
    <col min="3849" max="3849" width="11.5703125" style="18" customWidth="1"/>
    <col min="3850" max="3850" width="13.7109375" style="18" customWidth="1"/>
    <col min="3851" max="4096" width="9.140625" style="18"/>
    <col min="4097" max="4097" width="2.140625" style="18" customWidth="1"/>
    <col min="4098" max="4098" width="3.7109375" style="18" customWidth="1"/>
    <col min="4099" max="4099" width="19.42578125" style="18" customWidth="1"/>
    <col min="4100" max="4100" width="15.140625" style="18" customWidth="1"/>
    <col min="4101" max="4101" width="6.5703125" style="18" customWidth="1"/>
    <col min="4102" max="4102" width="52.140625" style="18" customWidth="1"/>
    <col min="4103" max="4103" width="5.85546875" style="18" customWidth="1"/>
    <col min="4104" max="4104" width="7" style="18" customWidth="1"/>
    <col min="4105" max="4105" width="11.5703125" style="18" customWidth="1"/>
    <col min="4106" max="4106" width="13.7109375" style="18" customWidth="1"/>
    <col min="4107" max="4352" width="9.140625" style="18"/>
    <col min="4353" max="4353" width="2.140625" style="18" customWidth="1"/>
    <col min="4354" max="4354" width="3.7109375" style="18" customWidth="1"/>
    <col min="4355" max="4355" width="19.42578125" style="18" customWidth="1"/>
    <col min="4356" max="4356" width="15.140625" style="18" customWidth="1"/>
    <col min="4357" max="4357" width="6.5703125" style="18" customWidth="1"/>
    <col min="4358" max="4358" width="52.140625" style="18" customWidth="1"/>
    <col min="4359" max="4359" width="5.85546875" style="18" customWidth="1"/>
    <col min="4360" max="4360" width="7" style="18" customWidth="1"/>
    <col min="4361" max="4361" width="11.5703125" style="18" customWidth="1"/>
    <col min="4362" max="4362" width="13.7109375" style="18" customWidth="1"/>
    <col min="4363" max="4608" width="9.140625" style="18"/>
    <col min="4609" max="4609" width="2.140625" style="18" customWidth="1"/>
    <col min="4610" max="4610" width="3.7109375" style="18" customWidth="1"/>
    <col min="4611" max="4611" width="19.42578125" style="18" customWidth="1"/>
    <col min="4612" max="4612" width="15.140625" style="18" customWidth="1"/>
    <col min="4613" max="4613" width="6.5703125" style="18" customWidth="1"/>
    <col min="4614" max="4614" width="52.140625" style="18" customWidth="1"/>
    <col min="4615" max="4615" width="5.85546875" style="18" customWidth="1"/>
    <col min="4616" max="4616" width="7" style="18" customWidth="1"/>
    <col min="4617" max="4617" width="11.5703125" style="18" customWidth="1"/>
    <col min="4618" max="4618" width="13.7109375" style="18" customWidth="1"/>
    <col min="4619" max="4864" width="9.140625" style="18"/>
    <col min="4865" max="4865" width="2.140625" style="18" customWidth="1"/>
    <col min="4866" max="4866" width="3.7109375" style="18" customWidth="1"/>
    <col min="4867" max="4867" width="19.42578125" style="18" customWidth="1"/>
    <col min="4868" max="4868" width="15.140625" style="18" customWidth="1"/>
    <col min="4869" max="4869" width="6.5703125" style="18" customWidth="1"/>
    <col min="4870" max="4870" width="52.140625" style="18" customWidth="1"/>
    <col min="4871" max="4871" width="5.85546875" style="18" customWidth="1"/>
    <col min="4872" max="4872" width="7" style="18" customWidth="1"/>
    <col min="4873" max="4873" width="11.5703125" style="18" customWidth="1"/>
    <col min="4874" max="4874" width="13.7109375" style="18" customWidth="1"/>
    <col min="4875" max="5120" width="9.140625" style="18"/>
    <col min="5121" max="5121" width="2.140625" style="18" customWidth="1"/>
    <col min="5122" max="5122" width="3.7109375" style="18" customWidth="1"/>
    <col min="5123" max="5123" width="19.42578125" style="18" customWidth="1"/>
    <col min="5124" max="5124" width="15.140625" style="18" customWidth="1"/>
    <col min="5125" max="5125" width="6.5703125" style="18" customWidth="1"/>
    <col min="5126" max="5126" width="52.140625" style="18" customWidth="1"/>
    <col min="5127" max="5127" width="5.85546875" style="18" customWidth="1"/>
    <col min="5128" max="5128" width="7" style="18" customWidth="1"/>
    <col min="5129" max="5129" width="11.5703125" style="18" customWidth="1"/>
    <col min="5130" max="5130" width="13.7109375" style="18" customWidth="1"/>
    <col min="5131" max="5376" width="9.140625" style="18"/>
    <col min="5377" max="5377" width="2.140625" style="18" customWidth="1"/>
    <col min="5378" max="5378" width="3.7109375" style="18" customWidth="1"/>
    <col min="5379" max="5379" width="19.42578125" style="18" customWidth="1"/>
    <col min="5380" max="5380" width="15.140625" style="18" customWidth="1"/>
    <col min="5381" max="5381" width="6.5703125" style="18" customWidth="1"/>
    <col min="5382" max="5382" width="52.140625" style="18" customWidth="1"/>
    <col min="5383" max="5383" width="5.85546875" style="18" customWidth="1"/>
    <col min="5384" max="5384" width="7" style="18" customWidth="1"/>
    <col min="5385" max="5385" width="11.5703125" style="18" customWidth="1"/>
    <col min="5386" max="5386" width="13.7109375" style="18" customWidth="1"/>
    <col min="5387" max="5632" width="9.140625" style="18"/>
    <col min="5633" max="5633" width="2.140625" style="18" customWidth="1"/>
    <col min="5634" max="5634" width="3.7109375" style="18" customWidth="1"/>
    <col min="5635" max="5635" width="19.42578125" style="18" customWidth="1"/>
    <col min="5636" max="5636" width="15.140625" style="18" customWidth="1"/>
    <col min="5637" max="5637" width="6.5703125" style="18" customWidth="1"/>
    <col min="5638" max="5638" width="52.140625" style="18" customWidth="1"/>
    <col min="5639" max="5639" width="5.85546875" style="18" customWidth="1"/>
    <col min="5640" max="5640" width="7" style="18" customWidth="1"/>
    <col min="5641" max="5641" width="11.5703125" style="18" customWidth="1"/>
    <col min="5642" max="5642" width="13.7109375" style="18" customWidth="1"/>
    <col min="5643" max="5888" width="9.140625" style="18"/>
    <col min="5889" max="5889" width="2.140625" style="18" customWidth="1"/>
    <col min="5890" max="5890" width="3.7109375" style="18" customWidth="1"/>
    <col min="5891" max="5891" width="19.42578125" style="18" customWidth="1"/>
    <col min="5892" max="5892" width="15.140625" style="18" customWidth="1"/>
    <col min="5893" max="5893" width="6.5703125" style="18" customWidth="1"/>
    <col min="5894" max="5894" width="52.140625" style="18" customWidth="1"/>
    <col min="5895" max="5895" width="5.85546875" style="18" customWidth="1"/>
    <col min="5896" max="5896" width="7" style="18" customWidth="1"/>
    <col min="5897" max="5897" width="11.5703125" style="18" customWidth="1"/>
    <col min="5898" max="5898" width="13.7109375" style="18" customWidth="1"/>
    <col min="5899" max="6144" width="9.140625" style="18"/>
    <col min="6145" max="6145" width="2.140625" style="18" customWidth="1"/>
    <col min="6146" max="6146" width="3.7109375" style="18" customWidth="1"/>
    <col min="6147" max="6147" width="19.42578125" style="18" customWidth="1"/>
    <col min="6148" max="6148" width="15.140625" style="18" customWidth="1"/>
    <col min="6149" max="6149" width="6.5703125" style="18" customWidth="1"/>
    <col min="6150" max="6150" width="52.140625" style="18" customWidth="1"/>
    <col min="6151" max="6151" width="5.85546875" style="18" customWidth="1"/>
    <col min="6152" max="6152" width="7" style="18" customWidth="1"/>
    <col min="6153" max="6153" width="11.5703125" style="18" customWidth="1"/>
    <col min="6154" max="6154" width="13.7109375" style="18" customWidth="1"/>
    <col min="6155" max="6400" width="9.140625" style="18"/>
    <col min="6401" max="6401" width="2.140625" style="18" customWidth="1"/>
    <col min="6402" max="6402" width="3.7109375" style="18" customWidth="1"/>
    <col min="6403" max="6403" width="19.42578125" style="18" customWidth="1"/>
    <col min="6404" max="6404" width="15.140625" style="18" customWidth="1"/>
    <col min="6405" max="6405" width="6.5703125" style="18" customWidth="1"/>
    <col min="6406" max="6406" width="52.140625" style="18" customWidth="1"/>
    <col min="6407" max="6407" width="5.85546875" style="18" customWidth="1"/>
    <col min="6408" max="6408" width="7" style="18" customWidth="1"/>
    <col min="6409" max="6409" width="11.5703125" style="18" customWidth="1"/>
    <col min="6410" max="6410" width="13.7109375" style="18" customWidth="1"/>
    <col min="6411" max="6656" width="9.140625" style="18"/>
    <col min="6657" max="6657" width="2.140625" style="18" customWidth="1"/>
    <col min="6658" max="6658" width="3.7109375" style="18" customWidth="1"/>
    <col min="6659" max="6659" width="19.42578125" style="18" customWidth="1"/>
    <col min="6660" max="6660" width="15.140625" style="18" customWidth="1"/>
    <col min="6661" max="6661" width="6.5703125" style="18" customWidth="1"/>
    <col min="6662" max="6662" width="52.140625" style="18" customWidth="1"/>
    <col min="6663" max="6663" width="5.85546875" style="18" customWidth="1"/>
    <col min="6664" max="6664" width="7" style="18" customWidth="1"/>
    <col min="6665" max="6665" width="11.5703125" style="18" customWidth="1"/>
    <col min="6666" max="6666" width="13.7109375" style="18" customWidth="1"/>
    <col min="6667" max="6912" width="9.140625" style="18"/>
    <col min="6913" max="6913" width="2.140625" style="18" customWidth="1"/>
    <col min="6914" max="6914" width="3.7109375" style="18" customWidth="1"/>
    <col min="6915" max="6915" width="19.42578125" style="18" customWidth="1"/>
    <col min="6916" max="6916" width="15.140625" style="18" customWidth="1"/>
    <col min="6917" max="6917" width="6.5703125" style="18" customWidth="1"/>
    <col min="6918" max="6918" width="52.140625" style="18" customWidth="1"/>
    <col min="6919" max="6919" width="5.85546875" style="18" customWidth="1"/>
    <col min="6920" max="6920" width="7" style="18" customWidth="1"/>
    <col min="6921" max="6921" width="11.5703125" style="18" customWidth="1"/>
    <col min="6922" max="6922" width="13.7109375" style="18" customWidth="1"/>
    <col min="6923" max="7168" width="9.140625" style="18"/>
    <col min="7169" max="7169" width="2.140625" style="18" customWidth="1"/>
    <col min="7170" max="7170" width="3.7109375" style="18" customWidth="1"/>
    <col min="7171" max="7171" width="19.42578125" style="18" customWidth="1"/>
    <col min="7172" max="7172" width="15.140625" style="18" customWidth="1"/>
    <col min="7173" max="7173" width="6.5703125" style="18" customWidth="1"/>
    <col min="7174" max="7174" width="52.140625" style="18" customWidth="1"/>
    <col min="7175" max="7175" width="5.85546875" style="18" customWidth="1"/>
    <col min="7176" max="7176" width="7" style="18" customWidth="1"/>
    <col min="7177" max="7177" width="11.5703125" style="18" customWidth="1"/>
    <col min="7178" max="7178" width="13.7109375" style="18" customWidth="1"/>
    <col min="7179" max="7424" width="9.140625" style="18"/>
    <col min="7425" max="7425" width="2.140625" style="18" customWidth="1"/>
    <col min="7426" max="7426" width="3.7109375" style="18" customWidth="1"/>
    <col min="7427" max="7427" width="19.42578125" style="18" customWidth="1"/>
    <col min="7428" max="7428" width="15.140625" style="18" customWidth="1"/>
    <col min="7429" max="7429" width="6.5703125" style="18" customWidth="1"/>
    <col min="7430" max="7430" width="52.140625" style="18" customWidth="1"/>
    <col min="7431" max="7431" width="5.85546875" style="18" customWidth="1"/>
    <col min="7432" max="7432" width="7" style="18" customWidth="1"/>
    <col min="7433" max="7433" width="11.5703125" style="18" customWidth="1"/>
    <col min="7434" max="7434" width="13.7109375" style="18" customWidth="1"/>
    <col min="7435" max="7680" width="9.140625" style="18"/>
    <col min="7681" max="7681" width="2.140625" style="18" customWidth="1"/>
    <col min="7682" max="7682" width="3.7109375" style="18" customWidth="1"/>
    <col min="7683" max="7683" width="19.42578125" style="18" customWidth="1"/>
    <col min="7684" max="7684" width="15.140625" style="18" customWidth="1"/>
    <col min="7685" max="7685" width="6.5703125" style="18" customWidth="1"/>
    <col min="7686" max="7686" width="52.140625" style="18" customWidth="1"/>
    <col min="7687" max="7687" width="5.85546875" style="18" customWidth="1"/>
    <col min="7688" max="7688" width="7" style="18" customWidth="1"/>
    <col min="7689" max="7689" width="11.5703125" style="18" customWidth="1"/>
    <col min="7690" max="7690" width="13.7109375" style="18" customWidth="1"/>
    <col min="7691" max="7936" width="9.140625" style="18"/>
    <col min="7937" max="7937" width="2.140625" style="18" customWidth="1"/>
    <col min="7938" max="7938" width="3.7109375" style="18" customWidth="1"/>
    <col min="7939" max="7939" width="19.42578125" style="18" customWidth="1"/>
    <col min="7940" max="7940" width="15.140625" style="18" customWidth="1"/>
    <col min="7941" max="7941" width="6.5703125" style="18" customWidth="1"/>
    <col min="7942" max="7942" width="52.140625" style="18" customWidth="1"/>
    <col min="7943" max="7943" width="5.85546875" style="18" customWidth="1"/>
    <col min="7944" max="7944" width="7" style="18" customWidth="1"/>
    <col min="7945" max="7945" width="11.5703125" style="18" customWidth="1"/>
    <col min="7946" max="7946" width="13.7109375" style="18" customWidth="1"/>
    <col min="7947" max="8192" width="9.140625" style="18"/>
    <col min="8193" max="8193" width="2.140625" style="18" customWidth="1"/>
    <col min="8194" max="8194" width="3.7109375" style="18" customWidth="1"/>
    <col min="8195" max="8195" width="19.42578125" style="18" customWidth="1"/>
    <col min="8196" max="8196" width="15.140625" style="18" customWidth="1"/>
    <col min="8197" max="8197" width="6.5703125" style="18" customWidth="1"/>
    <col min="8198" max="8198" width="52.140625" style="18" customWidth="1"/>
    <col min="8199" max="8199" width="5.85546875" style="18" customWidth="1"/>
    <col min="8200" max="8200" width="7" style="18" customWidth="1"/>
    <col min="8201" max="8201" width="11.5703125" style="18" customWidth="1"/>
    <col min="8202" max="8202" width="13.7109375" style="18" customWidth="1"/>
    <col min="8203" max="8448" width="9.140625" style="18"/>
    <col min="8449" max="8449" width="2.140625" style="18" customWidth="1"/>
    <col min="8450" max="8450" width="3.7109375" style="18" customWidth="1"/>
    <col min="8451" max="8451" width="19.42578125" style="18" customWidth="1"/>
    <col min="8452" max="8452" width="15.140625" style="18" customWidth="1"/>
    <col min="8453" max="8453" width="6.5703125" style="18" customWidth="1"/>
    <col min="8454" max="8454" width="52.140625" style="18" customWidth="1"/>
    <col min="8455" max="8455" width="5.85546875" style="18" customWidth="1"/>
    <col min="8456" max="8456" width="7" style="18" customWidth="1"/>
    <col min="8457" max="8457" width="11.5703125" style="18" customWidth="1"/>
    <col min="8458" max="8458" width="13.7109375" style="18" customWidth="1"/>
    <col min="8459" max="8704" width="9.140625" style="18"/>
    <col min="8705" max="8705" width="2.140625" style="18" customWidth="1"/>
    <col min="8706" max="8706" width="3.7109375" style="18" customWidth="1"/>
    <col min="8707" max="8707" width="19.42578125" style="18" customWidth="1"/>
    <col min="8708" max="8708" width="15.140625" style="18" customWidth="1"/>
    <col min="8709" max="8709" width="6.5703125" style="18" customWidth="1"/>
    <col min="8710" max="8710" width="52.140625" style="18" customWidth="1"/>
    <col min="8711" max="8711" width="5.85546875" style="18" customWidth="1"/>
    <col min="8712" max="8712" width="7" style="18" customWidth="1"/>
    <col min="8713" max="8713" width="11.5703125" style="18" customWidth="1"/>
    <col min="8714" max="8714" width="13.7109375" style="18" customWidth="1"/>
    <col min="8715" max="8960" width="9.140625" style="18"/>
    <col min="8961" max="8961" width="2.140625" style="18" customWidth="1"/>
    <col min="8962" max="8962" width="3.7109375" style="18" customWidth="1"/>
    <col min="8963" max="8963" width="19.42578125" style="18" customWidth="1"/>
    <col min="8964" max="8964" width="15.140625" style="18" customWidth="1"/>
    <col min="8965" max="8965" width="6.5703125" style="18" customWidth="1"/>
    <col min="8966" max="8966" width="52.140625" style="18" customWidth="1"/>
    <col min="8967" max="8967" width="5.85546875" style="18" customWidth="1"/>
    <col min="8968" max="8968" width="7" style="18" customWidth="1"/>
    <col min="8969" max="8969" width="11.5703125" style="18" customWidth="1"/>
    <col min="8970" max="8970" width="13.7109375" style="18" customWidth="1"/>
    <col min="8971" max="9216" width="9.140625" style="18"/>
    <col min="9217" max="9217" width="2.140625" style="18" customWidth="1"/>
    <col min="9218" max="9218" width="3.7109375" style="18" customWidth="1"/>
    <col min="9219" max="9219" width="19.42578125" style="18" customWidth="1"/>
    <col min="9220" max="9220" width="15.140625" style="18" customWidth="1"/>
    <col min="9221" max="9221" width="6.5703125" style="18" customWidth="1"/>
    <col min="9222" max="9222" width="52.140625" style="18" customWidth="1"/>
    <col min="9223" max="9223" width="5.85546875" style="18" customWidth="1"/>
    <col min="9224" max="9224" width="7" style="18" customWidth="1"/>
    <col min="9225" max="9225" width="11.5703125" style="18" customWidth="1"/>
    <col min="9226" max="9226" width="13.7109375" style="18" customWidth="1"/>
    <col min="9227" max="9472" width="9.140625" style="18"/>
    <col min="9473" max="9473" width="2.140625" style="18" customWidth="1"/>
    <col min="9474" max="9474" width="3.7109375" style="18" customWidth="1"/>
    <col min="9475" max="9475" width="19.42578125" style="18" customWidth="1"/>
    <col min="9476" max="9476" width="15.140625" style="18" customWidth="1"/>
    <col min="9477" max="9477" width="6.5703125" style="18" customWidth="1"/>
    <col min="9478" max="9478" width="52.140625" style="18" customWidth="1"/>
    <col min="9479" max="9479" width="5.85546875" style="18" customWidth="1"/>
    <col min="9480" max="9480" width="7" style="18" customWidth="1"/>
    <col min="9481" max="9481" width="11.5703125" style="18" customWidth="1"/>
    <col min="9482" max="9482" width="13.7109375" style="18" customWidth="1"/>
    <col min="9483" max="9728" width="9.140625" style="18"/>
    <col min="9729" max="9729" width="2.140625" style="18" customWidth="1"/>
    <col min="9730" max="9730" width="3.7109375" style="18" customWidth="1"/>
    <col min="9731" max="9731" width="19.42578125" style="18" customWidth="1"/>
    <col min="9732" max="9732" width="15.140625" style="18" customWidth="1"/>
    <col min="9733" max="9733" width="6.5703125" style="18" customWidth="1"/>
    <col min="9734" max="9734" width="52.140625" style="18" customWidth="1"/>
    <col min="9735" max="9735" width="5.85546875" style="18" customWidth="1"/>
    <col min="9736" max="9736" width="7" style="18" customWidth="1"/>
    <col min="9737" max="9737" width="11.5703125" style="18" customWidth="1"/>
    <col min="9738" max="9738" width="13.7109375" style="18" customWidth="1"/>
    <col min="9739" max="9984" width="9.140625" style="18"/>
    <col min="9985" max="9985" width="2.140625" style="18" customWidth="1"/>
    <col min="9986" max="9986" width="3.7109375" style="18" customWidth="1"/>
    <col min="9987" max="9987" width="19.42578125" style="18" customWidth="1"/>
    <col min="9988" max="9988" width="15.140625" style="18" customWidth="1"/>
    <col min="9989" max="9989" width="6.5703125" style="18" customWidth="1"/>
    <col min="9990" max="9990" width="52.140625" style="18" customWidth="1"/>
    <col min="9991" max="9991" width="5.85546875" style="18" customWidth="1"/>
    <col min="9992" max="9992" width="7" style="18" customWidth="1"/>
    <col min="9993" max="9993" width="11.5703125" style="18" customWidth="1"/>
    <col min="9994" max="9994" width="13.7109375" style="18" customWidth="1"/>
    <col min="9995" max="10240" width="9.140625" style="18"/>
    <col min="10241" max="10241" width="2.140625" style="18" customWidth="1"/>
    <col min="10242" max="10242" width="3.7109375" style="18" customWidth="1"/>
    <col min="10243" max="10243" width="19.42578125" style="18" customWidth="1"/>
    <col min="10244" max="10244" width="15.140625" style="18" customWidth="1"/>
    <col min="10245" max="10245" width="6.5703125" style="18" customWidth="1"/>
    <col min="10246" max="10246" width="52.140625" style="18" customWidth="1"/>
    <col min="10247" max="10247" width="5.85546875" style="18" customWidth="1"/>
    <col min="10248" max="10248" width="7" style="18" customWidth="1"/>
    <col min="10249" max="10249" width="11.5703125" style="18" customWidth="1"/>
    <col min="10250" max="10250" width="13.7109375" style="18" customWidth="1"/>
    <col min="10251" max="10496" width="9.140625" style="18"/>
    <col min="10497" max="10497" width="2.140625" style="18" customWidth="1"/>
    <col min="10498" max="10498" width="3.7109375" style="18" customWidth="1"/>
    <col min="10499" max="10499" width="19.42578125" style="18" customWidth="1"/>
    <col min="10500" max="10500" width="15.140625" style="18" customWidth="1"/>
    <col min="10501" max="10501" width="6.5703125" style="18" customWidth="1"/>
    <col min="10502" max="10502" width="52.140625" style="18" customWidth="1"/>
    <col min="10503" max="10503" width="5.85546875" style="18" customWidth="1"/>
    <col min="10504" max="10504" width="7" style="18" customWidth="1"/>
    <col min="10505" max="10505" width="11.5703125" style="18" customWidth="1"/>
    <col min="10506" max="10506" width="13.7109375" style="18" customWidth="1"/>
    <col min="10507" max="10752" width="9.140625" style="18"/>
    <col min="10753" max="10753" width="2.140625" style="18" customWidth="1"/>
    <col min="10754" max="10754" width="3.7109375" style="18" customWidth="1"/>
    <col min="10755" max="10755" width="19.42578125" style="18" customWidth="1"/>
    <col min="10756" max="10756" width="15.140625" style="18" customWidth="1"/>
    <col min="10757" max="10757" width="6.5703125" style="18" customWidth="1"/>
    <col min="10758" max="10758" width="52.140625" style="18" customWidth="1"/>
    <col min="10759" max="10759" width="5.85546875" style="18" customWidth="1"/>
    <col min="10760" max="10760" width="7" style="18" customWidth="1"/>
    <col min="10761" max="10761" width="11.5703125" style="18" customWidth="1"/>
    <col min="10762" max="10762" width="13.7109375" style="18" customWidth="1"/>
    <col min="10763" max="11008" width="9.140625" style="18"/>
    <col min="11009" max="11009" width="2.140625" style="18" customWidth="1"/>
    <col min="11010" max="11010" width="3.7109375" style="18" customWidth="1"/>
    <col min="11011" max="11011" width="19.42578125" style="18" customWidth="1"/>
    <col min="11012" max="11012" width="15.140625" style="18" customWidth="1"/>
    <col min="11013" max="11013" width="6.5703125" style="18" customWidth="1"/>
    <col min="11014" max="11014" width="52.140625" style="18" customWidth="1"/>
    <col min="11015" max="11015" width="5.85546875" style="18" customWidth="1"/>
    <col min="11016" max="11016" width="7" style="18" customWidth="1"/>
    <col min="11017" max="11017" width="11.5703125" style="18" customWidth="1"/>
    <col min="11018" max="11018" width="13.7109375" style="18" customWidth="1"/>
    <col min="11019" max="11264" width="9.140625" style="18"/>
    <col min="11265" max="11265" width="2.140625" style="18" customWidth="1"/>
    <col min="11266" max="11266" width="3.7109375" style="18" customWidth="1"/>
    <col min="11267" max="11267" width="19.42578125" style="18" customWidth="1"/>
    <col min="11268" max="11268" width="15.140625" style="18" customWidth="1"/>
    <col min="11269" max="11269" width="6.5703125" style="18" customWidth="1"/>
    <col min="11270" max="11270" width="52.140625" style="18" customWidth="1"/>
    <col min="11271" max="11271" width="5.85546875" style="18" customWidth="1"/>
    <col min="11272" max="11272" width="7" style="18" customWidth="1"/>
    <col min="11273" max="11273" width="11.5703125" style="18" customWidth="1"/>
    <col min="11274" max="11274" width="13.7109375" style="18" customWidth="1"/>
    <col min="11275" max="11520" width="9.140625" style="18"/>
    <col min="11521" max="11521" width="2.140625" style="18" customWidth="1"/>
    <col min="11522" max="11522" width="3.7109375" style="18" customWidth="1"/>
    <col min="11523" max="11523" width="19.42578125" style="18" customWidth="1"/>
    <col min="11524" max="11524" width="15.140625" style="18" customWidth="1"/>
    <col min="11525" max="11525" width="6.5703125" style="18" customWidth="1"/>
    <col min="11526" max="11526" width="52.140625" style="18" customWidth="1"/>
    <col min="11527" max="11527" width="5.85546875" style="18" customWidth="1"/>
    <col min="11528" max="11528" width="7" style="18" customWidth="1"/>
    <col min="11529" max="11529" width="11.5703125" style="18" customWidth="1"/>
    <col min="11530" max="11530" width="13.7109375" style="18" customWidth="1"/>
    <col min="11531" max="11776" width="9.140625" style="18"/>
    <col min="11777" max="11777" width="2.140625" style="18" customWidth="1"/>
    <col min="11778" max="11778" width="3.7109375" style="18" customWidth="1"/>
    <col min="11779" max="11779" width="19.42578125" style="18" customWidth="1"/>
    <col min="11780" max="11780" width="15.140625" style="18" customWidth="1"/>
    <col min="11781" max="11781" width="6.5703125" style="18" customWidth="1"/>
    <col min="11782" max="11782" width="52.140625" style="18" customWidth="1"/>
    <col min="11783" max="11783" width="5.85546875" style="18" customWidth="1"/>
    <col min="11784" max="11784" width="7" style="18" customWidth="1"/>
    <col min="11785" max="11785" width="11.5703125" style="18" customWidth="1"/>
    <col min="11786" max="11786" width="13.7109375" style="18" customWidth="1"/>
    <col min="11787" max="12032" width="9.140625" style="18"/>
    <col min="12033" max="12033" width="2.140625" style="18" customWidth="1"/>
    <col min="12034" max="12034" width="3.7109375" style="18" customWidth="1"/>
    <col min="12035" max="12035" width="19.42578125" style="18" customWidth="1"/>
    <col min="12036" max="12036" width="15.140625" style="18" customWidth="1"/>
    <col min="12037" max="12037" width="6.5703125" style="18" customWidth="1"/>
    <col min="12038" max="12038" width="52.140625" style="18" customWidth="1"/>
    <col min="12039" max="12039" width="5.85546875" style="18" customWidth="1"/>
    <col min="12040" max="12040" width="7" style="18" customWidth="1"/>
    <col min="12041" max="12041" width="11.5703125" style="18" customWidth="1"/>
    <col min="12042" max="12042" width="13.7109375" style="18" customWidth="1"/>
    <col min="12043" max="12288" width="9.140625" style="18"/>
    <col min="12289" max="12289" width="2.140625" style="18" customWidth="1"/>
    <col min="12290" max="12290" width="3.7109375" style="18" customWidth="1"/>
    <col min="12291" max="12291" width="19.42578125" style="18" customWidth="1"/>
    <col min="12292" max="12292" width="15.140625" style="18" customWidth="1"/>
    <col min="12293" max="12293" width="6.5703125" style="18" customWidth="1"/>
    <col min="12294" max="12294" width="52.140625" style="18" customWidth="1"/>
    <col min="12295" max="12295" width="5.85546875" style="18" customWidth="1"/>
    <col min="12296" max="12296" width="7" style="18" customWidth="1"/>
    <col min="12297" max="12297" width="11.5703125" style="18" customWidth="1"/>
    <col min="12298" max="12298" width="13.7109375" style="18" customWidth="1"/>
    <col min="12299" max="12544" width="9.140625" style="18"/>
    <col min="12545" max="12545" width="2.140625" style="18" customWidth="1"/>
    <col min="12546" max="12546" width="3.7109375" style="18" customWidth="1"/>
    <col min="12547" max="12547" width="19.42578125" style="18" customWidth="1"/>
    <col min="12548" max="12548" width="15.140625" style="18" customWidth="1"/>
    <col min="12549" max="12549" width="6.5703125" style="18" customWidth="1"/>
    <col min="12550" max="12550" width="52.140625" style="18" customWidth="1"/>
    <col min="12551" max="12551" width="5.85546875" style="18" customWidth="1"/>
    <col min="12552" max="12552" width="7" style="18" customWidth="1"/>
    <col min="12553" max="12553" width="11.5703125" style="18" customWidth="1"/>
    <col min="12554" max="12554" width="13.7109375" style="18" customWidth="1"/>
    <col min="12555" max="12800" width="9.140625" style="18"/>
    <col min="12801" max="12801" width="2.140625" style="18" customWidth="1"/>
    <col min="12802" max="12802" width="3.7109375" style="18" customWidth="1"/>
    <col min="12803" max="12803" width="19.42578125" style="18" customWidth="1"/>
    <col min="12804" max="12804" width="15.140625" style="18" customWidth="1"/>
    <col min="12805" max="12805" width="6.5703125" style="18" customWidth="1"/>
    <col min="12806" max="12806" width="52.140625" style="18" customWidth="1"/>
    <col min="12807" max="12807" width="5.85546875" style="18" customWidth="1"/>
    <col min="12808" max="12808" width="7" style="18" customWidth="1"/>
    <col min="12809" max="12809" width="11.5703125" style="18" customWidth="1"/>
    <col min="12810" max="12810" width="13.7109375" style="18" customWidth="1"/>
    <col min="12811" max="13056" width="9.140625" style="18"/>
    <col min="13057" max="13057" width="2.140625" style="18" customWidth="1"/>
    <col min="13058" max="13058" width="3.7109375" style="18" customWidth="1"/>
    <col min="13059" max="13059" width="19.42578125" style="18" customWidth="1"/>
    <col min="13060" max="13060" width="15.140625" style="18" customWidth="1"/>
    <col min="13061" max="13061" width="6.5703125" style="18" customWidth="1"/>
    <col min="13062" max="13062" width="52.140625" style="18" customWidth="1"/>
    <col min="13063" max="13063" width="5.85546875" style="18" customWidth="1"/>
    <col min="13064" max="13064" width="7" style="18" customWidth="1"/>
    <col min="13065" max="13065" width="11.5703125" style="18" customWidth="1"/>
    <col min="13066" max="13066" width="13.7109375" style="18" customWidth="1"/>
    <col min="13067" max="13312" width="9.140625" style="18"/>
    <col min="13313" max="13313" width="2.140625" style="18" customWidth="1"/>
    <col min="13314" max="13314" width="3.7109375" style="18" customWidth="1"/>
    <col min="13315" max="13315" width="19.42578125" style="18" customWidth="1"/>
    <col min="13316" max="13316" width="15.140625" style="18" customWidth="1"/>
    <col min="13317" max="13317" width="6.5703125" style="18" customWidth="1"/>
    <col min="13318" max="13318" width="52.140625" style="18" customWidth="1"/>
    <col min="13319" max="13319" width="5.85546875" style="18" customWidth="1"/>
    <col min="13320" max="13320" width="7" style="18" customWidth="1"/>
    <col min="13321" max="13321" width="11.5703125" style="18" customWidth="1"/>
    <col min="13322" max="13322" width="13.7109375" style="18" customWidth="1"/>
    <col min="13323" max="13568" width="9.140625" style="18"/>
    <col min="13569" max="13569" width="2.140625" style="18" customWidth="1"/>
    <col min="13570" max="13570" width="3.7109375" style="18" customWidth="1"/>
    <col min="13571" max="13571" width="19.42578125" style="18" customWidth="1"/>
    <col min="13572" max="13572" width="15.140625" style="18" customWidth="1"/>
    <col min="13573" max="13573" width="6.5703125" style="18" customWidth="1"/>
    <col min="13574" max="13574" width="52.140625" style="18" customWidth="1"/>
    <col min="13575" max="13575" width="5.85546875" style="18" customWidth="1"/>
    <col min="13576" max="13576" width="7" style="18" customWidth="1"/>
    <col min="13577" max="13577" width="11.5703125" style="18" customWidth="1"/>
    <col min="13578" max="13578" width="13.7109375" style="18" customWidth="1"/>
    <col min="13579" max="13824" width="9.140625" style="18"/>
    <col min="13825" max="13825" width="2.140625" style="18" customWidth="1"/>
    <col min="13826" max="13826" width="3.7109375" style="18" customWidth="1"/>
    <col min="13827" max="13827" width="19.42578125" style="18" customWidth="1"/>
    <col min="13828" max="13828" width="15.140625" style="18" customWidth="1"/>
    <col min="13829" max="13829" width="6.5703125" style="18" customWidth="1"/>
    <col min="13830" max="13830" width="52.140625" style="18" customWidth="1"/>
    <col min="13831" max="13831" width="5.85546875" style="18" customWidth="1"/>
    <col min="13832" max="13832" width="7" style="18" customWidth="1"/>
    <col min="13833" max="13833" width="11.5703125" style="18" customWidth="1"/>
    <col min="13834" max="13834" width="13.7109375" style="18" customWidth="1"/>
    <col min="13835" max="14080" width="9.140625" style="18"/>
    <col min="14081" max="14081" width="2.140625" style="18" customWidth="1"/>
    <col min="14082" max="14082" width="3.7109375" style="18" customWidth="1"/>
    <col min="14083" max="14083" width="19.42578125" style="18" customWidth="1"/>
    <col min="14084" max="14084" width="15.140625" style="18" customWidth="1"/>
    <col min="14085" max="14085" width="6.5703125" style="18" customWidth="1"/>
    <col min="14086" max="14086" width="52.140625" style="18" customWidth="1"/>
    <col min="14087" max="14087" width="5.85546875" style="18" customWidth="1"/>
    <col min="14088" max="14088" width="7" style="18" customWidth="1"/>
    <col min="14089" max="14089" width="11.5703125" style="18" customWidth="1"/>
    <col min="14090" max="14090" width="13.7109375" style="18" customWidth="1"/>
    <col min="14091" max="14336" width="9.140625" style="18"/>
    <col min="14337" max="14337" width="2.140625" style="18" customWidth="1"/>
    <col min="14338" max="14338" width="3.7109375" style="18" customWidth="1"/>
    <col min="14339" max="14339" width="19.42578125" style="18" customWidth="1"/>
    <col min="14340" max="14340" width="15.140625" style="18" customWidth="1"/>
    <col min="14341" max="14341" width="6.5703125" style="18" customWidth="1"/>
    <col min="14342" max="14342" width="52.140625" style="18" customWidth="1"/>
    <col min="14343" max="14343" width="5.85546875" style="18" customWidth="1"/>
    <col min="14344" max="14344" width="7" style="18" customWidth="1"/>
    <col min="14345" max="14345" width="11.5703125" style="18" customWidth="1"/>
    <col min="14346" max="14346" width="13.7109375" style="18" customWidth="1"/>
    <col min="14347" max="14592" width="9.140625" style="18"/>
    <col min="14593" max="14593" width="2.140625" style="18" customWidth="1"/>
    <col min="14594" max="14594" width="3.7109375" style="18" customWidth="1"/>
    <col min="14595" max="14595" width="19.42578125" style="18" customWidth="1"/>
    <col min="14596" max="14596" width="15.140625" style="18" customWidth="1"/>
    <col min="14597" max="14597" width="6.5703125" style="18" customWidth="1"/>
    <col min="14598" max="14598" width="52.140625" style="18" customWidth="1"/>
    <col min="14599" max="14599" width="5.85546875" style="18" customWidth="1"/>
    <col min="14600" max="14600" width="7" style="18" customWidth="1"/>
    <col min="14601" max="14601" width="11.5703125" style="18" customWidth="1"/>
    <col min="14602" max="14602" width="13.7109375" style="18" customWidth="1"/>
    <col min="14603" max="14848" width="9.140625" style="18"/>
    <col min="14849" max="14849" width="2.140625" style="18" customWidth="1"/>
    <col min="14850" max="14850" width="3.7109375" style="18" customWidth="1"/>
    <col min="14851" max="14851" width="19.42578125" style="18" customWidth="1"/>
    <col min="14852" max="14852" width="15.140625" style="18" customWidth="1"/>
    <col min="14853" max="14853" width="6.5703125" style="18" customWidth="1"/>
    <col min="14854" max="14854" width="52.140625" style="18" customWidth="1"/>
    <col min="14855" max="14855" width="5.85546875" style="18" customWidth="1"/>
    <col min="14856" max="14856" width="7" style="18" customWidth="1"/>
    <col min="14857" max="14857" width="11.5703125" style="18" customWidth="1"/>
    <col min="14858" max="14858" width="13.7109375" style="18" customWidth="1"/>
    <col min="14859" max="15104" width="9.140625" style="18"/>
    <col min="15105" max="15105" width="2.140625" style="18" customWidth="1"/>
    <col min="15106" max="15106" width="3.7109375" style="18" customWidth="1"/>
    <col min="15107" max="15107" width="19.42578125" style="18" customWidth="1"/>
    <col min="15108" max="15108" width="15.140625" style="18" customWidth="1"/>
    <col min="15109" max="15109" width="6.5703125" style="18" customWidth="1"/>
    <col min="15110" max="15110" width="52.140625" style="18" customWidth="1"/>
    <col min="15111" max="15111" width="5.85546875" style="18" customWidth="1"/>
    <col min="15112" max="15112" width="7" style="18" customWidth="1"/>
    <col min="15113" max="15113" width="11.5703125" style="18" customWidth="1"/>
    <col min="15114" max="15114" width="13.7109375" style="18" customWidth="1"/>
    <col min="15115" max="15360" width="9.140625" style="18"/>
    <col min="15361" max="15361" width="2.140625" style="18" customWidth="1"/>
    <col min="15362" max="15362" width="3.7109375" style="18" customWidth="1"/>
    <col min="15363" max="15363" width="19.42578125" style="18" customWidth="1"/>
    <col min="15364" max="15364" width="15.140625" style="18" customWidth="1"/>
    <col min="15365" max="15365" width="6.5703125" style="18" customWidth="1"/>
    <col min="15366" max="15366" width="52.140625" style="18" customWidth="1"/>
    <col min="15367" max="15367" width="5.85546875" style="18" customWidth="1"/>
    <col min="15368" max="15368" width="7" style="18" customWidth="1"/>
    <col min="15369" max="15369" width="11.5703125" style="18" customWidth="1"/>
    <col min="15370" max="15370" width="13.7109375" style="18" customWidth="1"/>
    <col min="15371" max="15616" width="9.140625" style="18"/>
    <col min="15617" max="15617" width="2.140625" style="18" customWidth="1"/>
    <col min="15618" max="15618" width="3.7109375" style="18" customWidth="1"/>
    <col min="15619" max="15619" width="19.42578125" style="18" customWidth="1"/>
    <col min="15620" max="15620" width="15.140625" style="18" customWidth="1"/>
    <col min="15621" max="15621" width="6.5703125" style="18" customWidth="1"/>
    <col min="15622" max="15622" width="52.140625" style="18" customWidth="1"/>
    <col min="15623" max="15623" width="5.85546875" style="18" customWidth="1"/>
    <col min="15624" max="15624" width="7" style="18" customWidth="1"/>
    <col min="15625" max="15625" width="11.5703125" style="18" customWidth="1"/>
    <col min="15626" max="15626" width="13.7109375" style="18" customWidth="1"/>
    <col min="15627" max="15872" width="9.140625" style="18"/>
    <col min="15873" max="15873" width="2.140625" style="18" customWidth="1"/>
    <col min="15874" max="15874" width="3.7109375" style="18" customWidth="1"/>
    <col min="15875" max="15875" width="19.42578125" style="18" customWidth="1"/>
    <col min="15876" max="15876" width="15.140625" style="18" customWidth="1"/>
    <col min="15877" max="15877" width="6.5703125" style="18" customWidth="1"/>
    <col min="15878" max="15878" width="52.140625" style="18" customWidth="1"/>
    <col min="15879" max="15879" width="5.85546875" style="18" customWidth="1"/>
    <col min="15880" max="15880" width="7" style="18" customWidth="1"/>
    <col min="15881" max="15881" width="11.5703125" style="18" customWidth="1"/>
    <col min="15882" max="15882" width="13.7109375" style="18" customWidth="1"/>
    <col min="15883" max="16128" width="9.140625" style="18"/>
    <col min="16129" max="16129" width="2.140625" style="18" customWidth="1"/>
    <col min="16130" max="16130" width="3.7109375" style="18" customWidth="1"/>
    <col min="16131" max="16131" width="19.42578125" style="18" customWidth="1"/>
    <col min="16132" max="16132" width="15.140625" style="18" customWidth="1"/>
    <col min="16133" max="16133" width="6.5703125" style="18" customWidth="1"/>
    <col min="16134" max="16134" width="52.140625" style="18" customWidth="1"/>
    <col min="16135" max="16135" width="5.85546875" style="18" customWidth="1"/>
    <col min="16136" max="16136" width="7" style="18" customWidth="1"/>
    <col min="16137" max="16137" width="11.5703125" style="18" customWidth="1"/>
    <col min="16138" max="16138" width="13.7109375" style="18" customWidth="1"/>
    <col min="16139" max="16384" width="9.140625" style="18"/>
  </cols>
  <sheetData>
    <row r="1" spans="1:16" s="8" customFormat="1">
      <c r="H1" s="178" t="s">
        <v>0</v>
      </c>
      <c r="I1" s="178"/>
      <c r="J1" s="178"/>
    </row>
    <row r="2" spans="1:16" s="8" customFormat="1">
      <c r="F2" s="178" t="s">
        <v>1</v>
      </c>
      <c r="G2" s="178"/>
      <c r="H2" s="178"/>
      <c r="I2" s="178"/>
      <c r="J2" s="178"/>
    </row>
    <row r="3" spans="1:16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6" s="8" customFormat="1" ht="15" customHeight="1">
      <c r="B4" s="11"/>
      <c r="C4" s="11"/>
      <c r="D4" s="10"/>
      <c r="E4" s="10"/>
      <c r="F4" s="10"/>
      <c r="G4" s="53"/>
      <c r="H4" s="53"/>
      <c r="I4" s="53"/>
      <c r="J4" s="53"/>
    </row>
    <row r="5" spans="1:16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6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6">
      <c r="A7" s="8"/>
      <c r="B7" s="10"/>
      <c r="C7" s="13"/>
      <c r="D7" s="13"/>
      <c r="E7" s="13"/>
      <c r="F7" s="13"/>
      <c r="G7" s="13"/>
      <c r="H7" s="13"/>
      <c r="I7" s="13"/>
      <c r="J7" s="8"/>
    </row>
    <row r="8" spans="1:16" ht="23.25" customHeight="1">
      <c r="A8" s="8"/>
      <c r="B8" s="181" t="s">
        <v>4</v>
      </c>
      <c r="C8" s="181"/>
      <c r="D8" s="181"/>
      <c r="E8" s="181"/>
      <c r="F8" s="181"/>
      <c r="G8" s="181"/>
      <c r="H8" s="181"/>
      <c r="I8" s="181"/>
      <c r="J8" s="181"/>
    </row>
    <row r="9" spans="1:16" ht="31.5" customHeight="1">
      <c r="A9" s="8"/>
      <c r="B9" s="182" t="s">
        <v>40</v>
      </c>
      <c r="C9" s="182"/>
      <c r="D9" s="182"/>
      <c r="E9" s="182"/>
      <c r="F9" s="182"/>
      <c r="G9" s="182"/>
      <c r="H9" s="182"/>
      <c r="I9" s="182"/>
      <c r="J9" s="182"/>
    </row>
    <row r="10" spans="1:16" ht="12.7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6" s="8" customFormat="1" ht="15" customHeight="1">
      <c r="A11" s="10"/>
      <c r="B11" s="184" t="s">
        <v>67</v>
      </c>
      <c r="C11" s="184"/>
      <c r="D11" s="184"/>
      <c r="E11" s="184"/>
      <c r="F11" s="184"/>
      <c r="G11" s="184"/>
      <c r="H11" s="184"/>
      <c r="I11" s="184"/>
      <c r="J11" s="184"/>
    </row>
    <row r="12" spans="1:16" ht="42" customHeight="1">
      <c r="A12" s="10"/>
      <c r="B12" s="185" t="s">
        <v>7</v>
      </c>
      <c r="C12" s="187" t="s">
        <v>8</v>
      </c>
      <c r="D12" s="188"/>
      <c r="E12" s="188"/>
      <c r="F12" s="189"/>
      <c r="G12" s="193" t="s">
        <v>9</v>
      </c>
      <c r="H12" s="194"/>
      <c r="I12" s="185" t="s">
        <v>10</v>
      </c>
      <c r="J12" s="195" t="s">
        <v>22</v>
      </c>
    </row>
    <row r="13" spans="1:16">
      <c r="A13" s="10"/>
      <c r="B13" s="186"/>
      <c r="C13" s="190"/>
      <c r="D13" s="191"/>
      <c r="E13" s="191"/>
      <c r="F13" s="192"/>
      <c r="G13" s="15" t="s">
        <v>11</v>
      </c>
      <c r="H13" s="15" t="s">
        <v>12</v>
      </c>
      <c r="I13" s="186"/>
      <c r="J13" s="196"/>
    </row>
    <row r="14" spans="1:16" ht="27" customHeight="1">
      <c r="A14" s="10"/>
      <c r="B14" s="134">
        <v>1</v>
      </c>
      <c r="C14" s="203" t="s">
        <v>41</v>
      </c>
      <c r="D14" s="204"/>
      <c r="E14" s="204"/>
      <c r="F14" s="205"/>
      <c r="G14" s="126" t="s">
        <v>179</v>
      </c>
      <c r="H14" s="126">
        <v>54</v>
      </c>
      <c r="I14" s="134">
        <v>2020</v>
      </c>
      <c r="J14" s="159">
        <v>75.599999999999994</v>
      </c>
      <c r="P14" s="38"/>
    </row>
    <row r="15" spans="1:16" ht="40.5" customHeight="1">
      <c r="A15" s="10"/>
      <c r="B15" s="134">
        <v>2</v>
      </c>
      <c r="C15" s="203" t="s">
        <v>42</v>
      </c>
      <c r="D15" s="204"/>
      <c r="E15" s="204"/>
      <c r="F15" s="205"/>
      <c r="G15" s="126" t="s">
        <v>180</v>
      </c>
      <c r="H15" s="126">
        <v>3600</v>
      </c>
      <c r="I15" s="134">
        <v>2020</v>
      </c>
      <c r="J15" s="159">
        <v>47</v>
      </c>
    </row>
    <row r="16" spans="1:16" ht="17.25" customHeight="1">
      <c r="A16" s="10"/>
      <c r="B16" s="126">
        <v>3</v>
      </c>
      <c r="C16" s="203" t="s">
        <v>43</v>
      </c>
      <c r="D16" s="204"/>
      <c r="E16" s="204"/>
      <c r="F16" s="205"/>
      <c r="G16" s="126" t="s">
        <v>180</v>
      </c>
      <c r="H16" s="126">
        <v>40</v>
      </c>
      <c r="I16" s="134">
        <v>2020</v>
      </c>
      <c r="J16" s="61">
        <v>127</v>
      </c>
    </row>
    <row r="17" spans="1:10" ht="15" customHeight="1">
      <c r="A17" s="10"/>
      <c r="B17" s="206" t="s">
        <v>32</v>
      </c>
      <c r="C17" s="206"/>
      <c r="D17" s="206"/>
      <c r="E17" s="206"/>
      <c r="F17" s="206"/>
      <c r="G17" s="206"/>
      <c r="H17" s="206"/>
      <c r="I17" s="206"/>
      <c r="J17" s="206"/>
    </row>
    <row r="18" spans="1:10">
      <c r="A18" s="10"/>
      <c r="B18" s="207" t="s">
        <v>16</v>
      </c>
      <c r="C18" s="208"/>
      <c r="D18" s="209"/>
      <c r="E18" s="210" t="s">
        <v>17</v>
      </c>
      <c r="F18" s="211"/>
      <c r="G18" s="211"/>
      <c r="H18" s="211"/>
      <c r="I18" s="211"/>
      <c r="J18" s="212"/>
    </row>
    <row r="19" spans="1:10" ht="18" customHeight="1">
      <c r="A19" s="10"/>
      <c r="B19" s="190"/>
      <c r="C19" s="191"/>
      <c r="D19" s="192"/>
      <c r="E19" s="213" t="s">
        <v>18</v>
      </c>
      <c r="F19" s="213"/>
      <c r="G19" s="214" t="s">
        <v>19</v>
      </c>
      <c r="H19" s="214"/>
      <c r="I19" s="214"/>
      <c r="J19" s="215"/>
    </row>
    <row r="20" spans="1:10" ht="15.75" customHeight="1">
      <c r="A20" s="10"/>
      <c r="B20" s="197">
        <f>E20</f>
        <v>249.6</v>
      </c>
      <c r="C20" s="198"/>
      <c r="D20" s="199"/>
      <c r="E20" s="200">
        <f>SUM(J14:J16)</f>
        <v>249.6</v>
      </c>
      <c r="F20" s="200"/>
      <c r="G20" s="201"/>
      <c r="H20" s="201"/>
      <c r="I20" s="201"/>
      <c r="J20" s="202"/>
    </row>
  </sheetData>
  <mergeCells count="26">
    <mergeCell ref="B20:D20"/>
    <mergeCell ref="E20:F20"/>
    <mergeCell ref="G20:J20"/>
    <mergeCell ref="C14:F14"/>
    <mergeCell ref="C15:F15"/>
    <mergeCell ref="C16:F16"/>
    <mergeCell ref="B17:J17"/>
    <mergeCell ref="B18:D19"/>
    <mergeCell ref="E18:J18"/>
    <mergeCell ref="E19:F19"/>
    <mergeCell ref="G19:J19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20" sqref="E20:G20"/>
    </sheetView>
  </sheetViews>
  <sheetFormatPr defaultRowHeight="12.75"/>
  <cols>
    <col min="1" max="1" width="1.5703125" style="18" customWidth="1"/>
    <col min="2" max="2" width="3.42578125" style="18" customWidth="1"/>
    <col min="3" max="3" width="19.42578125" style="18" customWidth="1"/>
    <col min="4" max="4" width="15.140625" style="18" customWidth="1"/>
    <col min="5" max="5" width="6.85546875" style="18" customWidth="1"/>
    <col min="6" max="6" width="45.7109375" style="18" customWidth="1"/>
    <col min="7" max="7" width="5.85546875" style="18" customWidth="1"/>
    <col min="8" max="8" width="8.5703125" style="18" customWidth="1"/>
    <col min="9" max="9" width="14.140625" style="18" customWidth="1"/>
    <col min="10" max="10" width="13.42578125" style="18" customWidth="1"/>
    <col min="11" max="256" width="9.140625" style="18"/>
    <col min="257" max="257" width="1.5703125" style="18" customWidth="1"/>
    <col min="258" max="258" width="3.42578125" style="18" customWidth="1"/>
    <col min="259" max="259" width="19.42578125" style="18" customWidth="1"/>
    <col min="260" max="260" width="15.140625" style="18" customWidth="1"/>
    <col min="261" max="261" width="6.85546875" style="18" customWidth="1"/>
    <col min="262" max="262" width="45.7109375" style="18" customWidth="1"/>
    <col min="263" max="263" width="5.85546875" style="18" customWidth="1"/>
    <col min="264" max="264" width="8.5703125" style="18" customWidth="1"/>
    <col min="265" max="265" width="14.140625" style="18" customWidth="1"/>
    <col min="266" max="266" width="11.140625" style="18" customWidth="1"/>
    <col min="267" max="512" width="9.140625" style="18"/>
    <col min="513" max="513" width="1.5703125" style="18" customWidth="1"/>
    <col min="514" max="514" width="3.42578125" style="18" customWidth="1"/>
    <col min="515" max="515" width="19.42578125" style="18" customWidth="1"/>
    <col min="516" max="516" width="15.140625" style="18" customWidth="1"/>
    <col min="517" max="517" width="6.85546875" style="18" customWidth="1"/>
    <col min="518" max="518" width="45.7109375" style="18" customWidth="1"/>
    <col min="519" max="519" width="5.85546875" style="18" customWidth="1"/>
    <col min="520" max="520" width="8.5703125" style="18" customWidth="1"/>
    <col min="521" max="521" width="14.140625" style="18" customWidth="1"/>
    <col min="522" max="522" width="11.140625" style="18" customWidth="1"/>
    <col min="523" max="768" width="9.140625" style="18"/>
    <col min="769" max="769" width="1.5703125" style="18" customWidth="1"/>
    <col min="770" max="770" width="3.42578125" style="18" customWidth="1"/>
    <col min="771" max="771" width="19.42578125" style="18" customWidth="1"/>
    <col min="772" max="772" width="15.140625" style="18" customWidth="1"/>
    <col min="773" max="773" width="6.85546875" style="18" customWidth="1"/>
    <col min="774" max="774" width="45.7109375" style="18" customWidth="1"/>
    <col min="775" max="775" width="5.85546875" style="18" customWidth="1"/>
    <col min="776" max="776" width="8.5703125" style="18" customWidth="1"/>
    <col min="777" max="777" width="14.140625" style="18" customWidth="1"/>
    <col min="778" max="778" width="11.140625" style="18" customWidth="1"/>
    <col min="779" max="1024" width="9.140625" style="18"/>
    <col min="1025" max="1025" width="1.5703125" style="18" customWidth="1"/>
    <col min="1026" max="1026" width="3.42578125" style="18" customWidth="1"/>
    <col min="1027" max="1027" width="19.42578125" style="18" customWidth="1"/>
    <col min="1028" max="1028" width="15.140625" style="18" customWidth="1"/>
    <col min="1029" max="1029" width="6.85546875" style="18" customWidth="1"/>
    <col min="1030" max="1030" width="45.7109375" style="18" customWidth="1"/>
    <col min="1031" max="1031" width="5.85546875" style="18" customWidth="1"/>
    <col min="1032" max="1032" width="8.5703125" style="18" customWidth="1"/>
    <col min="1033" max="1033" width="14.140625" style="18" customWidth="1"/>
    <col min="1034" max="1034" width="11.140625" style="18" customWidth="1"/>
    <col min="1035" max="1280" width="9.140625" style="18"/>
    <col min="1281" max="1281" width="1.5703125" style="18" customWidth="1"/>
    <col min="1282" max="1282" width="3.42578125" style="18" customWidth="1"/>
    <col min="1283" max="1283" width="19.42578125" style="18" customWidth="1"/>
    <col min="1284" max="1284" width="15.140625" style="18" customWidth="1"/>
    <col min="1285" max="1285" width="6.85546875" style="18" customWidth="1"/>
    <col min="1286" max="1286" width="45.7109375" style="18" customWidth="1"/>
    <col min="1287" max="1287" width="5.85546875" style="18" customWidth="1"/>
    <col min="1288" max="1288" width="8.5703125" style="18" customWidth="1"/>
    <col min="1289" max="1289" width="14.140625" style="18" customWidth="1"/>
    <col min="1290" max="1290" width="11.140625" style="18" customWidth="1"/>
    <col min="1291" max="1536" width="9.140625" style="18"/>
    <col min="1537" max="1537" width="1.5703125" style="18" customWidth="1"/>
    <col min="1538" max="1538" width="3.42578125" style="18" customWidth="1"/>
    <col min="1539" max="1539" width="19.42578125" style="18" customWidth="1"/>
    <col min="1540" max="1540" width="15.140625" style="18" customWidth="1"/>
    <col min="1541" max="1541" width="6.85546875" style="18" customWidth="1"/>
    <col min="1542" max="1542" width="45.7109375" style="18" customWidth="1"/>
    <col min="1543" max="1543" width="5.85546875" style="18" customWidth="1"/>
    <col min="1544" max="1544" width="8.5703125" style="18" customWidth="1"/>
    <col min="1545" max="1545" width="14.140625" style="18" customWidth="1"/>
    <col min="1546" max="1546" width="11.140625" style="18" customWidth="1"/>
    <col min="1547" max="1792" width="9.140625" style="18"/>
    <col min="1793" max="1793" width="1.5703125" style="18" customWidth="1"/>
    <col min="1794" max="1794" width="3.42578125" style="18" customWidth="1"/>
    <col min="1795" max="1795" width="19.42578125" style="18" customWidth="1"/>
    <col min="1796" max="1796" width="15.140625" style="18" customWidth="1"/>
    <col min="1797" max="1797" width="6.85546875" style="18" customWidth="1"/>
    <col min="1798" max="1798" width="45.7109375" style="18" customWidth="1"/>
    <col min="1799" max="1799" width="5.85546875" style="18" customWidth="1"/>
    <col min="1800" max="1800" width="8.5703125" style="18" customWidth="1"/>
    <col min="1801" max="1801" width="14.140625" style="18" customWidth="1"/>
    <col min="1802" max="1802" width="11.140625" style="18" customWidth="1"/>
    <col min="1803" max="2048" width="9.140625" style="18"/>
    <col min="2049" max="2049" width="1.5703125" style="18" customWidth="1"/>
    <col min="2050" max="2050" width="3.42578125" style="18" customWidth="1"/>
    <col min="2051" max="2051" width="19.42578125" style="18" customWidth="1"/>
    <col min="2052" max="2052" width="15.140625" style="18" customWidth="1"/>
    <col min="2053" max="2053" width="6.85546875" style="18" customWidth="1"/>
    <col min="2054" max="2054" width="45.7109375" style="18" customWidth="1"/>
    <col min="2055" max="2055" width="5.85546875" style="18" customWidth="1"/>
    <col min="2056" max="2056" width="8.5703125" style="18" customWidth="1"/>
    <col min="2057" max="2057" width="14.140625" style="18" customWidth="1"/>
    <col min="2058" max="2058" width="11.140625" style="18" customWidth="1"/>
    <col min="2059" max="2304" width="9.140625" style="18"/>
    <col min="2305" max="2305" width="1.5703125" style="18" customWidth="1"/>
    <col min="2306" max="2306" width="3.42578125" style="18" customWidth="1"/>
    <col min="2307" max="2307" width="19.42578125" style="18" customWidth="1"/>
    <col min="2308" max="2308" width="15.140625" style="18" customWidth="1"/>
    <col min="2309" max="2309" width="6.85546875" style="18" customWidth="1"/>
    <col min="2310" max="2310" width="45.7109375" style="18" customWidth="1"/>
    <col min="2311" max="2311" width="5.85546875" style="18" customWidth="1"/>
    <col min="2312" max="2312" width="8.5703125" style="18" customWidth="1"/>
    <col min="2313" max="2313" width="14.140625" style="18" customWidth="1"/>
    <col min="2314" max="2314" width="11.140625" style="18" customWidth="1"/>
    <col min="2315" max="2560" width="9.140625" style="18"/>
    <col min="2561" max="2561" width="1.5703125" style="18" customWidth="1"/>
    <col min="2562" max="2562" width="3.42578125" style="18" customWidth="1"/>
    <col min="2563" max="2563" width="19.42578125" style="18" customWidth="1"/>
    <col min="2564" max="2564" width="15.140625" style="18" customWidth="1"/>
    <col min="2565" max="2565" width="6.85546875" style="18" customWidth="1"/>
    <col min="2566" max="2566" width="45.7109375" style="18" customWidth="1"/>
    <col min="2567" max="2567" width="5.85546875" style="18" customWidth="1"/>
    <col min="2568" max="2568" width="8.5703125" style="18" customWidth="1"/>
    <col min="2569" max="2569" width="14.140625" style="18" customWidth="1"/>
    <col min="2570" max="2570" width="11.140625" style="18" customWidth="1"/>
    <col min="2571" max="2816" width="9.140625" style="18"/>
    <col min="2817" max="2817" width="1.5703125" style="18" customWidth="1"/>
    <col min="2818" max="2818" width="3.42578125" style="18" customWidth="1"/>
    <col min="2819" max="2819" width="19.42578125" style="18" customWidth="1"/>
    <col min="2820" max="2820" width="15.140625" style="18" customWidth="1"/>
    <col min="2821" max="2821" width="6.85546875" style="18" customWidth="1"/>
    <col min="2822" max="2822" width="45.7109375" style="18" customWidth="1"/>
    <col min="2823" max="2823" width="5.85546875" style="18" customWidth="1"/>
    <col min="2824" max="2824" width="8.5703125" style="18" customWidth="1"/>
    <col min="2825" max="2825" width="14.140625" style="18" customWidth="1"/>
    <col min="2826" max="2826" width="11.140625" style="18" customWidth="1"/>
    <col min="2827" max="3072" width="9.140625" style="18"/>
    <col min="3073" max="3073" width="1.5703125" style="18" customWidth="1"/>
    <col min="3074" max="3074" width="3.42578125" style="18" customWidth="1"/>
    <col min="3075" max="3075" width="19.42578125" style="18" customWidth="1"/>
    <col min="3076" max="3076" width="15.140625" style="18" customWidth="1"/>
    <col min="3077" max="3077" width="6.85546875" style="18" customWidth="1"/>
    <col min="3078" max="3078" width="45.7109375" style="18" customWidth="1"/>
    <col min="3079" max="3079" width="5.85546875" style="18" customWidth="1"/>
    <col min="3080" max="3080" width="8.5703125" style="18" customWidth="1"/>
    <col min="3081" max="3081" width="14.140625" style="18" customWidth="1"/>
    <col min="3082" max="3082" width="11.140625" style="18" customWidth="1"/>
    <col min="3083" max="3328" width="9.140625" style="18"/>
    <col min="3329" max="3329" width="1.5703125" style="18" customWidth="1"/>
    <col min="3330" max="3330" width="3.42578125" style="18" customWidth="1"/>
    <col min="3331" max="3331" width="19.42578125" style="18" customWidth="1"/>
    <col min="3332" max="3332" width="15.140625" style="18" customWidth="1"/>
    <col min="3333" max="3333" width="6.85546875" style="18" customWidth="1"/>
    <col min="3334" max="3334" width="45.7109375" style="18" customWidth="1"/>
    <col min="3335" max="3335" width="5.85546875" style="18" customWidth="1"/>
    <col min="3336" max="3336" width="8.5703125" style="18" customWidth="1"/>
    <col min="3337" max="3337" width="14.140625" style="18" customWidth="1"/>
    <col min="3338" max="3338" width="11.140625" style="18" customWidth="1"/>
    <col min="3339" max="3584" width="9.140625" style="18"/>
    <col min="3585" max="3585" width="1.5703125" style="18" customWidth="1"/>
    <col min="3586" max="3586" width="3.42578125" style="18" customWidth="1"/>
    <col min="3587" max="3587" width="19.42578125" style="18" customWidth="1"/>
    <col min="3588" max="3588" width="15.140625" style="18" customWidth="1"/>
    <col min="3589" max="3589" width="6.85546875" style="18" customWidth="1"/>
    <col min="3590" max="3590" width="45.7109375" style="18" customWidth="1"/>
    <col min="3591" max="3591" width="5.85546875" style="18" customWidth="1"/>
    <col min="3592" max="3592" width="8.5703125" style="18" customWidth="1"/>
    <col min="3593" max="3593" width="14.140625" style="18" customWidth="1"/>
    <col min="3594" max="3594" width="11.140625" style="18" customWidth="1"/>
    <col min="3595" max="3840" width="9.140625" style="18"/>
    <col min="3841" max="3841" width="1.5703125" style="18" customWidth="1"/>
    <col min="3842" max="3842" width="3.42578125" style="18" customWidth="1"/>
    <col min="3843" max="3843" width="19.42578125" style="18" customWidth="1"/>
    <col min="3844" max="3844" width="15.140625" style="18" customWidth="1"/>
    <col min="3845" max="3845" width="6.85546875" style="18" customWidth="1"/>
    <col min="3846" max="3846" width="45.7109375" style="18" customWidth="1"/>
    <col min="3847" max="3847" width="5.85546875" style="18" customWidth="1"/>
    <col min="3848" max="3848" width="8.5703125" style="18" customWidth="1"/>
    <col min="3849" max="3849" width="14.140625" style="18" customWidth="1"/>
    <col min="3850" max="3850" width="11.140625" style="18" customWidth="1"/>
    <col min="3851" max="4096" width="9.140625" style="18"/>
    <col min="4097" max="4097" width="1.5703125" style="18" customWidth="1"/>
    <col min="4098" max="4098" width="3.42578125" style="18" customWidth="1"/>
    <col min="4099" max="4099" width="19.42578125" style="18" customWidth="1"/>
    <col min="4100" max="4100" width="15.140625" style="18" customWidth="1"/>
    <col min="4101" max="4101" width="6.85546875" style="18" customWidth="1"/>
    <col min="4102" max="4102" width="45.7109375" style="18" customWidth="1"/>
    <col min="4103" max="4103" width="5.85546875" style="18" customWidth="1"/>
    <col min="4104" max="4104" width="8.5703125" style="18" customWidth="1"/>
    <col min="4105" max="4105" width="14.140625" style="18" customWidth="1"/>
    <col min="4106" max="4106" width="11.140625" style="18" customWidth="1"/>
    <col min="4107" max="4352" width="9.140625" style="18"/>
    <col min="4353" max="4353" width="1.5703125" style="18" customWidth="1"/>
    <col min="4354" max="4354" width="3.42578125" style="18" customWidth="1"/>
    <col min="4355" max="4355" width="19.42578125" style="18" customWidth="1"/>
    <col min="4356" max="4356" width="15.140625" style="18" customWidth="1"/>
    <col min="4357" max="4357" width="6.85546875" style="18" customWidth="1"/>
    <col min="4358" max="4358" width="45.7109375" style="18" customWidth="1"/>
    <col min="4359" max="4359" width="5.85546875" style="18" customWidth="1"/>
    <col min="4360" max="4360" width="8.5703125" style="18" customWidth="1"/>
    <col min="4361" max="4361" width="14.140625" style="18" customWidth="1"/>
    <col min="4362" max="4362" width="11.140625" style="18" customWidth="1"/>
    <col min="4363" max="4608" width="9.140625" style="18"/>
    <col min="4609" max="4609" width="1.5703125" style="18" customWidth="1"/>
    <col min="4610" max="4610" width="3.42578125" style="18" customWidth="1"/>
    <col min="4611" max="4611" width="19.42578125" style="18" customWidth="1"/>
    <col min="4612" max="4612" width="15.140625" style="18" customWidth="1"/>
    <col min="4613" max="4613" width="6.85546875" style="18" customWidth="1"/>
    <col min="4614" max="4614" width="45.7109375" style="18" customWidth="1"/>
    <col min="4615" max="4615" width="5.85546875" style="18" customWidth="1"/>
    <col min="4616" max="4616" width="8.5703125" style="18" customWidth="1"/>
    <col min="4617" max="4617" width="14.140625" style="18" customWidth="1"/>
    <col min="4618" max="4618" width="11.140625" style="18" customWidth="1"/>
    <col min="4619" max="4864" width="9.140625" style="18"/>
    <col min="4865" max="4865" width="1.5703125" style="18" customWidth="1"/>
    <col min="4866" max="4866" width="3.42578125" style="18" customWidth="1"/>
    <col min="4867" max="4867" width="19.42578125" style="18" customWidth="1"/>
    <col min="4868" max="4868" width="15.140625" style="18" customWidth="1"/>
    <col min="4869" max="4869" width="6.85546875" style="18" customWidth="1"/>
    <col min="4870" max="4870" width="45.7109375" style="18" customWidth="1"/>
    <col min="4871" max="4871" width="5.85546875" style="18" customWidth="1"/>
    <col min="4872" max="4872" width="8.5703125" style="18" customWidth="1"/>
    <col min="4873" max="4873" width="14.140625" style="18" customWidth="1"/>
    <col min="4874" max="4874" width="11.140625" style="18" customWidth="1"/>
    <col min="4875" max="5120" width="9.140625" style="18"/>
    <col min="5121" max="5121" width="1.5703125" style="18" customWidth="1"/>
    <col min="5122" max="5122" width="3.42578125" style="18" customWidth="1"/>
    <col min="5123" max="5123" width="19.42578125" style="18" customWidth="1"/>
    <col min="5124" max="5124" width="15.140625" style="18" customWidth="1"/>
    <col min="5125" max="5125" width="6.85546875" style="18" customWidth="1"/>
    <col min="5126" max="5126" width="45.7109375" style="18" customWidth="1"/>
    <col min="5127" max="5127" width="5.85546875" style="18" customWidth="1"/>
    <col min="5128" max="5128" width="8.5703125" style="18" customWidth="1"/>
    <col min="5129" max="5129" width="14.140625" style="18" customWidth="1"/>
    <col min="5130" max="5130" width="11.140625" style="18" customWidth="1"/>
    <col min="5131" max="5376" width="9.140625" style="18"/>
    <col min="5377" max="5377" width="1.5703125" style="18" customWidth="1"/>
    <col min="5378" max="5378" width="3.42578125" style="18" customWidth="1"/>
    <col min="5379" max="5379" width="19.42578125" style="18" customWidth="1"/>
    <col min="5380" max="5380" width="15.140625" style="18" customWidth="1"/>
    <col min="5381" max="5381" width="6.85546875" style="18" customWidth="1"/>
    <col min="5382" max="5382" width="45.7109375" style="18" customWidth="1"/>
    <col min="5383" max="5383" width="5.85546875" style="18" customWidth="1"/>
    <col min="5384" max="5384" width="8.5703125" style="18" customWidth="1"/>
    <col min="5385" max="5385" width="14.140625" style="18" customWidth="1"/>
    <col min="5386" max="5386" width="11.140625" style="18" customWidth="1"/>
    <col min="5387" max="5632" width="9.140625" style="18"/>
    <col min="5633" max="5633" width="1.5703125" style="18" customWidth="1"/>
    <col min="5634" max="5634" width="3.42578125" style="18" customWidth="1"/>
    <col min="5635" max="5635" width="19.42578125" style="18" customWidth="1"/>
    <col min="5636" max="5636" width="15.140625" style="18" customWidth="1"/>
    <col min="5637" max="5637" width="6.85546875" style="18" customWidth="1"/>
    <col min="5638" max="5638" width="45.7109375" style="18" customWidth="1"/>
    <col min="5639" max="5639" width="5.85546875" style="18" customWidth="1"/>
    <col min="5640" max="5640" width="8.5703125" style="18" customWidth="1"/>
    <col min="5641" max="5641" width="14.140625" style="18" customWidth="1"/>
    <col min="5642" max="5642" width="11.140625" style="18" customWidth="1"/>
    <col min="5643" max="5888" width="9.140625" style="18"/>
    <col min="5889" max="5889" width="1.5703125" style="18" customWidth="1"/>
    <col min="5890" max="5890" width="3.42578125" style="18" customWidth="1"/>
    <col min="5891" max="5891" width="19.42578125" style="18" customWidth="1"/>
    <col min="5892" max="5892" width="15.140625" style="18" customWidth="1"/>
    <col min="5893" max="5893" width="6.85546875" style="18" customWidth="1"/>
    <col min="5894" max="5894" width="45.7109375" style="18" customWidth="1"/>
    <col min="5895" max="5895" width="5.85546875" style="18" customWidth="1"/>
    <col min="5896" max="5896" width="8.5703125" style="18" customWidth="1"/>
    <col min="5897" max="5897" width="14.140625" style="18" customWidth="1"/>
    <col min="5898" max="5898" width="11.140625" style="18" customWidth="1"/>
    <col min="5899" max="6144" width="9.140625" style="18"/>
    <col min="6145" max="6145" width="1.5703125" style="18" customWidth="1"/>
    <col min="6146" max="6146" width="3.42578125" style="18" customWidth="1"/>
    <col min="6147" max="6147" width="19.42578125" style="18" customWidth="1"/>
    <col min="6148" max="6148" width="15.140625" style="18" customWidth="1"/>
    <col min="6149" max="6149" width="6.85546875" style="18" customWidth="1"/>
    <col min="6150" max="6150" width="45.7109375" style="18" customWidth="1"/>
    <col min="6151" max="6151" width="5.85546875" style="18" customWidth="1"/>
    <col min="6152" max="6152" width="8.5703125" style="18" customWidth="1"/>
    <col min="6153" max="6153" width="14.140625" style="18" customWidth="1"/>
    <col min="6154" max="6154" width="11.140625" style="18" customWidth="1"/>
    <col min="6155" max="6400" width="9.140625" style="18"/>
    <col min="6401" max="6401" width="1.5703125" style="18" customWidth="1"/>
    <col min="6402" max="6402" width="3.42578125" style="18" customWidth="1"/>
    <col min="6403" max="6403" width="19.42578125" style="18" customWidth="1"/>
    <col min="6404" max="6404" width="15.140625" style="18" customWidth="1"/>
    <col min="6405" max="6405" width="6.85546875" style="18" customWidth="1"/>
    <col min="6406" max="6406" width="45.7109375" style="18" customWidth="1"/>
    <col min="6407" max="6407" width="5.85546875" style="18" customWidth="1"/>
    <col min="6408" max="6408" width="8.5703125" style="18" customWidth="1"/>
    <col min="6409" max="6409" width="14.140625" style="18" customWidth="1"/>
    <col min="6410" max="6410" width="11.140625" style="18" customWidth="1"/>
    <col min="6411" max="6656" width="9.140625" style="18"/>
    <col min="6657" max="6657" width="1.5703125" style="18" customWidth="1"/>
    <col min="6658" max="6658" width="3.42578125" style="18" customWidth="1"/>
    <col min="6659" max="6659" width="19.42578125" style="18" customWidth="1"/>
    <col min="6660" max="6660" width="15.140625" style="18" customWidth="1"/>
    <col min="6661" max="6661" width="6.85546875" style="18" customWidth="1"/>
    <col min="6662" max="6662" width="45.7109375" style="18" customWidth="1"/>
    <col min="6663" max="6663" width="5.85546875" style="18" customWidth="1"/>
    <col min="6664" max="6664" width="8.5703125" style="18" customWidth="1"/>
    <col min="6665" max="6665" width="14.140625" style="18" customWidth="1"/>
    <col min="6666" max="6666" width="11.140625" style="18" customWidth="1"/>
    <col min="6667" max="6912" width="9.140625" style="18"/>
    <col min="6913" max="6913" width="1.5703125" style="18" customWidth="1"/>
    <col min="6914" max="6914" width="3.42578125" style="18" customWidth="1"/>
    <col min="6915" max="6915" width="19.42578125" style="18" customWidth="1"/>
    <col min="6916" max="6916" width="15.140625" style="18" customWidth="1"/>
    <col min="6917" max="6917" width="6.85546875" style="18" customWidth="1"/>
    <col min="6918" max="6918" width="45.7109375" style="18" customWidth="1"/>
    <col min="6919" max="6919" width="5.85546875" style="18" customWidth="1"/>
    <col min="6920" max="6920" width="8.5703125" style="18" customWidth="1"/>
    <col min="6921" max="6921" width="14.140625" style="18" customWidth="1"/>
    <col min="6922" max="6922" width="11.140625" style="18" customWidth="1"/>
    <col min="6923" max="7168" width="9.140625" style="18"/>
    <col min="7169" max="7169" width="1.5703125" style="18" customWidth="1"/>
    <col min="7170" max="7170" width="3.42578125" style="18" customWidth="1"/>
    <col min="7171" max="7171" width="19.42578125" style="18" customWidth="1"/>
    <col min="7172" max="7172" width="15.140625" style="18" customWidth="1"/>
    <col min="7173" max="7173" width="6.85546875" style="18" customWidth="1"/>
    <col min="7174" max="7174" width="45.7109375" style="18" customWidth="1"/>
    <col min="7175" max="7175" width="5.85546875" style="18" customWidth="1"/>
    <col min="7176" max="7176" width="8.5703125" style="18" customWidth="1"/>
    <col min="7177" max="7177" width="14.140625" style="18" customWidth="1"/>
    <col min="7178" max="7178" width="11.140625" style="18" customWidth="1"/>
    <col min="7179" max="7424" width="9.140625" style="18"/>
    <col min="7425" max="7425" width="1.5703125" style="18" customWidth="1"/>
    <col min="7426" max="7426" width="3.42578125" style="18" customWidth="1"/>
    <col min="7427" max="7427" width="19.42578125" style="18" customWidth="1"/>
    <col min="7428" max="7428" width="15.140625" style="18" customWidth="1"/>
    <col min="7429" max="7429" width="6.85546875" style="18" customWidth="1"/>
    <col min="7430" max="7430" width="45.7109375" style="18" customWidth="1"/>
    <col min="7431" max="7431" width="5.85546875" style="18" customWidth="1"/>
    <col min="7432" max="7432" width="8.5703125" style="18" customWidth="1"/>
    <col min="7433" max="7433" width="14.140625" style="18" customWidth="1"/>
    <col min="7434" max="7434" width="11.140625" style="18" customWidth="1"/>
    <col min="7435" max="7680" width="9.140625" style="18"/>
    <col min="7681" max="7681" width="1.5703125" style="18" customWidth="1"/>
    <col min="7682" max="7682" width="3.42578125" style="18" customWidth="1"/>
    <col min="7683" max="7683" width="19.42578125" style="18" customWidth="1"/>
    <col min="7684" max="7684" width="15.140625" style="18" customWidth="1"/>
    <col min="7685" max="7685" width="6.85546875" style="18" customWidth="1"/>
    <col min="7686" max="7686" width="45.7109375" style="18" customWidth="1"/>
    <col min="7687" max="7687" width="5.85546875" style="18" customWidth="1"/>
    <col min="7688" max="7688" width="8.5703125" style="18" customWidth="1"/>
    <col min="7689" max="7689" width="14.140625" style="18" customWidth="1"/>
    <col min="7690" max="7690" width="11.140625" style="18" customWidth="1"/>
    <col min="7691" max="7936" width="9.140625" style="18"/>
    <col min="7937" max="7937" width="1.5703125" style="18" customWidth="1"/>
    <col min="7938" max="7938" width="3.42578125" style="18" customWidth="1"/>
    <col min="7939" max="7939" width="19.42578125" style="18" customWidth="1"/>
    <col min="7940" max="7940" width="15.140625" style="18" customWidth="1"/>
    <col min="7941" max="7941" width="6.85546875" style="18" customWidth="1"/>
    <col min="7942" max="7942" width="45.7109375" style="18" customWidth="1"/>
    <col min="7943" max="7943" width="5.85546875" style="18" customWidth="1"/>
    <col min="7944" max="7944" width="8.5703125" style="18" customWidth="1"/>
    <col min="7945" max="7945" width="14.140625" style="18" customWidth="1"/>
    <col min="7946" max="7946" width="11.140625" style="18" customWidth="1"/>
    <col min="7947" max="8192" width="9.140625" style="18"/>
    <col min="8193" max="8193" width="1.5703125" style="18" customWidth="1"/>
    <col min="8194" max="8194" width="3.42578125" style="18" customWidth="1"/>
    <col min="8195" max="8195" width="19.42578125" style="18" customWidth="1"/>
    <col min="8196" max="8196" width="15.140625" style="18" customWidth="1"/>
    <col min="8197" max="8197" width="6.85546875" style="18" customWidth="1"/>
    <col min="8198" max="8198" width="45.7109375" style="18" customWidth="1"/>
    <col min="8199" max="8199" width="5.85546875" style="18" customWidth="1"/>
    <col min="8200" max="8200" width="8.5703125" style="18" customWidth="1"/>
    <col min="8201" max="8201" width="14.140625" style="18" customWidth="1"/>
    <col min="8202" max="8202" width="11.140625" style="18" customWidth="1"/>
    <col min="8203" max="8448" width="9.140625" style="18"/>
    <col min="8449" max="8449" width="1.5703125" style="18" customWidth="1"/>
    <col min="8450" max="8450" width="3.42578125" style="18" customWidth="1"/>
    <col min="8451" max="8451" width="19.42578125" style="18" customWidth="1"/>
    <col min="8452" max="8452" width="15.140625" style="18" customWidth="1"/>
    <col min="8453" max="8453" width="6.85546875" style="18" customWidth="1"/>
    <col min="8454" max="8454" width="45.7109375" style="18" customWidth="1"/>
    <col min="8455" max="8455" width="5.85546875" style="18" customWidth="1"/>
    <col min="8456" max="8456" width="8.5703125" style="18" customWidth="1"/>
    <col min="8457" max="8457" width="14.140625" style="18" customWidth="1"/>
    <col min="8458" max="8458" width="11.140625" style="18" customWidth="1"/>
    <col min="8459" max="8704" width="9.140625" style="18"/>
    <col min="8705" max="8705" width="1.5703125" style="18" customWidth="1"/>
    <col min="8706" max="8706" width="3.42578125" style="18" customWidth="1"/>
    <col min="8707" max="8707" width="19.42578125" style="18" customWidth="1"/>
    <col min="8708" max="8708" width="15.140625" style="18" customWidth="1"/>
    <col min="8709" max="8709" width="6.85546875" style="18" customWidth="1"/>
    <col min="8710" max="8710" width="45.7109375" style="18" customWidth="1"/>
    <col min="8711" max="8711" width="5.85546875" style="18" customWidth="1"/>
    <col min="8712" max="8712" width="8.5703125" style="18" customWidth="1"/>
    <col min="8713" max="8713" width="14.140625" style="18" customWidth="1"/>
    <col min="8714" max="8714" width="11.140625" style="18" customWidth="1"/>
    <col min="8715" max="8960" width="9.140625" style="18"/>
    <col min="8961" max="8961" width="1.5703125" style="18" customWidth="1"/>
    <col min="8962" max="8962" width="3.42578125" style="18" customWidth="1"/>
    <col min="8963" max="8963" width="19.42578125" style="18" customWidth="1"/>
    <col min="8964" max="8964" width="15.140625" style="18" customWidth="1"/>
    <col min="8965" max="8965" width="6.85546875" style="18" customWidth="1"/>
    <col min="8966" max="8966" width="45.7109375" style="18" customWidth="1"/>
    <col min="8967" max="8967" width="5.85546875" style="18" customWidth="1"/>
    <col min="8968" max="8968" width="8.5703125" style="18" customWidth="1"/>
    <col min="8969" max="8969" width="14.140625" style="18" customWidth="1"/>
    <col min="8970" max="8970" width="11.140625" style="18" customWidth="1"/>
    <col min="8971" max="9216" width="9.140625" style="18"/>
    <col min="9217" max="9217" width="1.5703125" style="18" customWidth="1"/>
    <col min="9218" max="9218" width="3.42578125" style="18" customWidth="1"/>
    <col min="9219" max="9219" width="19.42578125" style="18" customWidth="1"/>
    <col min="9220" max="9220" width="15.140625" style="18" customWidth="1"/>
    <col min="9221" max="9221" width="6.85546875" style="18" customWidth="1"/>
    <col min="9222" max="9222" width="45.7109375" style="18" customWidth="1"/>
    <col min="9223" max="9223" width="5.85546875" style="18" customWidth="1"/>
    <col min="9224" max="9224" width="8.5703125" style="18" customWidth="1"/>
    <col min="9225" max="9225" width="14.140625" style="18" customWidth="1"/>
    <col min="9226" max="9226" width="11.140625" style="18" customWidth="1"/>
    <col min="9227" max="9472" width="9.140625" style="18"/>
    <col min="9473" max="9473" width="1.5703125" style="18" customWidth="1"/>
    <col min="9474" max="9474" width="3.42578125" style="18" customWidth="1"/>
    <col min="9475" max="9475" width="19.42578125" style="18" customWidth="1"/>
    <col min="9476" max="9476" width="15.140625" style="18" customWidth="1"/>
    <col min="9477" max="9477" width="6.85546875" style="18" customWidth="1"/>
    <col min="9478" max="9478" width="45.7109375" style="18" customWidth="1"/>
    <col min="9479" max="9479" width="5.85546875" style="18" customWidth="1"/>
    <col min="9480" max="9480" width="8.5703125" style="18" customWidth="1"/>
    <col min="9481" max="9481" width="14.140625" style="18" customWidth="1"/>
    <col min="9482" max="9482" width="11.140625" style="18" customWidth="1"/>
    <col min="9483" max="9728" width="9.140625" style="18"/>
    <col min="9729" max="9729" width="1.5703125" style="18" customWidth="1"/>
    <col min="9730" max="9730" width="3.42578125" style="18" customWidth="1"/>
    <col min="9731" max="9731" width="19.42578125" style="18" customWidth="1"/>
    <col min="9732" max="9732" width="15.140625" style="18" customWidth="1"/>
    <col min="9733" max="9733" width="6.85546875" style="18" customWidth="1"/>
    <col min="9734" max="9734" width="45.7109375" style="18" customWidth="1"/>
    <col min="9735" max="9735" width="5.85546875" style="18" customWidth="1"/>
    <col min="9736" max="9736" width="8.5703125" style="18" customWidth="1"/>
    <col min="9737" max="9737" width="14.140625" style="18" customWidth="1"/>
    <col min="9738" max="9738" width="11.140625" style="18" customWidth="1"/>
    <col min="9739" max="9984" width="9.140625" style="18"/>
    <col min="9985" max="9985" width="1.5703125" style="18" customWidth="1"/>
    <col min="9986" max="9986" width="3.42578125" style="18" customWidth="1"/>
    <col min="9987" max="9987" width="19.42578125" style="18" customWidth="1"/>
    <col min="9988" max="9988" width="15.140625" style="18" customWidth="1"/>
    <col min="9989" max="9989" width="6.85546875" style="18" customWidth="1"/>
    <col min="9990" max="9990" width="45.7109375" style="18" customWidth="1"/>
    <col min="9991" max="9991" width="5.85546875" style="18" customWidth="1"/>
    <col min="9992" max="9992" width="8.5703125" style="18" customWidth="1"/>
    <col min="9993" max="9993" width="14.140625" style="18" customWidth="1"/>
    <col min="9994" max="9994" width="11.140625" style="18" customWidth="1"/>
    <col min="9995" max="10240" width="9.140625" style="18"/>
    <col min="10241" max="10241" width="1.5703125" style="18" customWidth="1"/>
    <col min="10242" max="10242" width="3.42578125" style="18" customWidth="1"/>
    <col min="10243" max="10243" width="19.42578125" style="18" customWidth="1"/>
    <col min="10244" max="10244" width="15.140625" style="18" customWidth="1"/>
    <col min="10245" max="10245" width="6.85546875" style="18" customWidth="1"/>
    <col min="10246" max="10246" width="45.7109375" style="18" customWidth="1"/>
    <col min="10247" max="10247" width="5.85546875" style="18" customWidth="1"/>
    <col min="10248" max="10248" width="8.5703125" style="18" customWidth="1"/>
    <col min="10249" max="10249" width="14.140625" style="18" customWidth="1"/>
    <col min="10250" max="10250" width="11.140625" style="18" customWidth="1"/>
    <col min="10251" max="10496" width="9.140625" style="18"/>
    <col min="10497" max="10497" width="1.5703125" style="18" customWidth="1"/>
    <col min="10498" max="10498" width="3.42578125" style="18" customWidth="1"/>
    <col min="10499" max="10499" width="19.42578125" style="18" customWidth="1"/>
    <col min="10500" max="10500" width="15.140625" style="18" customWidth="1"/>
    <col min="10501" max="10501" width="6.85546875" style="18" customWidth="1"/>
    <col min="10502" max="10502" width="45.7109375" style="18" customWidth="1"/>
    <col min="10503" max="10503" width="5.85546875" style="18" customWidth="1"/>
    <col min="10504" max="10504" width="8.5703125" style="18" customWidth="1"/>
    <col min="10505" max="10505" width="14.140625" style="18" customWidth="1"/>
    <col min="10506" max="10506" width="11.140625" style="18" customWidth="1"/>
    <col min="10507" max="10752" width="9.140625" style="18"/>
    <col min="10753" max="10753" width="1.5703125" style="18" customWidth="1"/>
    <col min="10754" max="10754" width="3.42578125" style="18" customWidth="1"/>
    <col min="10755" max="10755" width="19.42578125" style="18" customWidth="1"/>
    <col min="10756" max="10756" width="15.140625" style="18" customWidth="1"/>
    <col min="10757" max="10757" width="6.85546875" style="18" customWidth="1"/>
    <col min="10758" max="10758" width="45.7109375" style="18" customWidth="1"/>
    <col min="10759" max="10759" width="5.85546875" style="18" customWidth="1"/>
    <col min="10760" max="10760" width="8.5703125" style="18" customWidth="1"/>
    <col min="10761" max="10761" width="14.140625" style="18" customWidth="1"/>
    <col min="10762" max="10762" width="11.140625" style="18" customWidth="1"/>
    <col min="10763" max="11008" width="9.140625" style="18"/>
    <col min="11009" max="11009" width="1.5703125" style="18" customWidth="1"/>
    <col min="11010" max="11010" width="3.42578125" style="18" customWidth="1"/>
    <col min="11011" max="11011" width="19.42578125" style="18" customWidth="1"/>
    <col min="11012" max="11012" width="15.140625" style="18" customWidth="1"/>
    <col min="11013" max="11013" width="6.85546875" style="18" customWidth="1"/>
    <col min="11014" max="11014" width="45.7109375" style="18" customWidth="1"/>
    <col min="11015" max="11015" width="5.85546875" style="18" customWidth="1"/>
    <col min="11016" max="11016" width="8.5703125" style="18" customWidth="1"/>
    <col min="11017" max="11017" width="14.140625" style="18" customWidth="1"/>
    <col min="11018" max="11018" width="11.140625" style="18" customWidth="1"/>
    <col min="11019" max="11264" width="9.140625" style="18"/>
    <col min="11265" max="11265" width="1.5703125" style="18" customWidth="1"/>
    <col min="11266" max="11266" width="3.42578125" style="18" customWidth="1"/>
    <col min="11267" max="11267" width="19.42578125" style="18" customWidth="1"/>
    <col min="11268" max="11268" width="15.140625" style="18" customWidth="1"/>
    <col min="11269" max="11269" width="6.85546875" style="18" customWidth="1"/>
    <col min="11270" max="11270" width="45.7109375" style="18" customWidth="1"/>
    <col min="11271" max="11271" width="5.85546875" style="18" customWidth="1"/>
    <col min="11272" max="11272" width="8.5703125" style="18" customWidth="1"/>
    <col min="11273" max="11273" width="14.140625" style="18" customWidth="1"/>
    <col min="11274" max="11274" width="11.140625" style="18" customWidth="1"/>
    <col min="11275" max="11520" width="9.140625" style="18"/>
    <col min="11521" max="11521" width="1.5703125" style="18" customWidth="1"/>
    <col min="11522" max="11522" width="3.42578125" style="18" customWidth="1"/>
    <col min="11523" max="11523" width="19.42578125" style="18" customWidth="1"/>
    <col min="11524" max="11524" width="15.140625" style="18" customWidth="1"/>
    <col min="11525" max="11525" width="6.85546875" style="18" customWidth="1"/>
    <col min="11526" max="11526" width="45.7109375" style="18" customWidth="1"/>
    <col min="11527" max="11527" width="5.85546875" style="18" customWidth="1"/>
    <col min="11528" max="11528" width="8.5703125" style="18" customWidth="1"/>
    <col min="11529" max="11529" width="14.140625" style="18" customWidth="1"/>
    <col min="11530" max="11530" width="11.140625" style="18" customWidth="1"/>
    <col min="11531" max="11776" width="9.140625" style="18"/>
    <col min="11777" max="11777" width="1.5703125" style="18" customWidth="1"/>
    <col min="11778" max="11778" width="3.42578125" style="18" customWidth="1"/>
    <col min="11779" max="11779" width="19.42578125" style="18" customWidth="1"/>
    <col min="11780" max="11780" width="15.140625" style="18" customWidth="1"/>
    <col min="11781" max="11781" width="6.85546875" style="18" customWidth="1"/>
    <col min="11782" max="11782" width="45.7109375" style="18" customWidth="1"/>
    <col min="11783" max="11783" width="5.85546875" style="18" customWidth="1"/>
    <col min="11784" max="11784" width="8.5703125" style="18" customWidth="1"/>
    <col min="11785" max="11785" width="14.140625" style="18" customWidth="1"/>
    <col min="11786" max="11786" width="11.140625" style="18" customWidth="1"/>
    <col min="11787" max="12032" width="9.140625" style="18"/>
    <col min="12033" max="12033" width="1.5703125" style="18" customWidth="1"/>
    <col min="12034" max="12034" width="3.42578125" style="18" customWidth="1"/>
    <col min="12035" max="12035" width="19.42578125" style="18" customWidth="1"/>
    <col min="12036" max="12036" width="15.140625" style="18" customWidth="1"/>
    <col min="12037" max="12037" width="6.85546875" style="18" customWidth="1"/>
    <col min="12038" max="12038" width="45.7109375" style="18" customWidth="1"/>
    <col min="12039" max="12039" width="5.85546875" style="18" customWidth="1"/>
    <col min="12040" max="12040" width="8.5703125" style="18" customWidth="1"/>
    <col min="12041" max="12041" width="14.140625" style="18" customWidth="1"/>
    <col min="12042" max="12042" width="11.140625" style="18" customWidth="1"/>
    <col min="12043" max="12288" width="9.140625" style="18"/>
    <col min="12289" max="12289" width="1.5703125" style="18" customWidth="1"/>
    <col min="12290" max="12290" width="3.42578125" style="18" customWidth="1"/>
    <col min="12291" max="12291" width="19.42578125" style="18" customWidth="1"/>
    <col min="12292" max="12292" width="15.140625" style="18" customWidth="1"/>
    <col min="12293" max="12293" width="6.85546875" style="18" customWidth="1"/>
    <col min="12294" max="12294" width="45.7109375" style="18" customWidth="1"/>
    <col min="12295" max="12295" width="5.85546875" style="18" customWidth="1"/>
    <col min="12296" max="12296" width="8.5703125" style="18" customWidth="1"/>
    <col min="12297" max="12297" width="14.140625" style="18" customWidth="1"/>
    <col min="12298" max="12298" width="11.140625" style="18" customWidth="1"/>
    <col min="12299" max="12544" width="9.140625" style="18"/>
    <col min="12545" max="12545" width="1.5703125" style="18" customWidth="1"/>
    <col min="12546" max="12546" width="3.42578125" style="18" customWidth="1"/>
    <col min="12547" max="12547" width="19.42578125" style="18" customWidth="1"/>
    <col min="12548" max="12548" width="15.140625" style="18" customWidth="1"/>
    <col min="12549" max="12549" width="6.85546875" style="18" customWidth="1"/>
    <col min="12550" max="12550" width="45.7109375" style="18" customWidth="1"/>
    <col min="12551" max="12551" width="5.85546875" style="18" customWidth="1"/>
    <col min="12552" max="12552" width="8.5703125" style="18" customWidth="1"/>
    <col min="12553" max="12553" width="14.140625" style="18" customWidth="1"/>
    <col min="12554" max="12554" width="11.140625" style="18" customWidth="1"/>
    <col min="12555" max="12800" width="9.140625" style="18"/>
    <col min="12801" max="12801" width="1.5703125" style="18" customWidth="1"/>
    <col min="12802" max="12802" width="3.42578125" style="18" customWidth="1"/>
    <col min="12803" max="12803" width="19.42578125" style="18" customWidth="1"/>
    <col min="12804" max="12804" width="15.140625" style="18" customWidth="1"/>
    <col min="12805" max="12805" width="6.85546875" style="18" customWidth="1"/>
    <col min="12806" max="12806" width="45.7109375" style="18" customWidth="1"/>
    <col min="12807" max="12807" width="5.85546875" style="18" customWidth="1"/>
    <col min="12808" max="12808" width="8.5703125" style="18" customWidth="1"/>
    <col min="12809" max="12809" width="14.140625" style="18" customWidth="1"/>
    <col min="12810" max="12810" width="11.140625" style="18" customWidth="1"/>
    <col min="12811" max="13056" width="9.140625" style="18"/>
    <col min="13057" max="13057" width="1.5703125" style="18" customWidth="1"/>
    <col min="13058" max="13058" width="3.42578125" style="18" customWidth="1"/>
    <col min="13059" max="13059" width="19.42578125" style="18" customWidth="1"/>
    <col min="13060" max="13060" width="15.140625" style="18" customWidth="1"/>
    <col min="13061" max="13061" width="6.85546875" style="18" customWidth="1"/>
    <col min="13062" max="13062" width="45.7109375" style="18" customWidth="1"/>
    <col min="13063" max="13063" width="5.85546875" style="18" customWidth="1"/>
    <col min="13064" max="13064" width="8.5703125" style="18" customWidth="1"/>
    <col min="13065" max="13065" width="14.140625" style="18" customWidth="1"/>
    <col min="13066" max="13066" width="11.140625" style="18" customWidth="1"/>
    <col min="13067" max="13312" width="9.140625" style="18"/>
    <col min="13313" max="13313" width="1.5703125" style="18" customWidth="1"/>
    <col min="13314" max="13314" width="3.42578125" style="18" customWidth="1"/>
    <col min="13315" max="13315" width="19.42578125" style="18" customWidth="1"/>
    <col min="13316" max="13316" width="15.140625" style="18" customWidth="1"/>
    <col min="13317" max="13317" width="6.85546875" style="18" customWidth="1"/>
    <col min="13318" max="13318" width="45.7109375" style="18" customWidth="1"/>
    <col min="13319" max="13319" width="5.85546875" style="18" customWidth="1"/>
    <col min="13320" max="13320" width="8.5703125" style="18" customWidth="1"/>
    <col min="13321" max="13321" width="14.140625" style="18" customWidth="1"/>
    <col min="13322" max="13322" width="11.140625" style="18" customWidth="1"/>
    <col min="13323" max="13568" width="9.140625" style="18"/>
    <col min="13569" max="13569" width="1.5703125" style="18" customWidth="1"/>
    <col min="13570" max="13570" width="3.42578125" style="18" customWidth="1"/>
    <col min="13571" max="13571" width="19.42578125" style="18" customWidth="1"/>
    <col min="13572" max="13572" width="15.140625" style="18" customWidth="1"/>
    <col min="13573" max="13573" width="6.85546875" style="18" customWidth="1"/>
    <col min="13574" max="13574" width="45.7109375" style="18" customWidth="1"/>
    <col min="13575" max="13575" width="5.85546875" style="18" customWidth="1"/>
    <col min="13576" max="13576" width="8.5703125" style="18" customWidth="1"/>
    <col min="13577" max="13577" width="14.140625" style="18" customWidth="1"/>
    <col min="13578" max="13578" width="11.140625" style="18" customWidth="1"/>
    <col min="13579" max="13824" width="9.140625" style="18"/>
    <col min="13825" max="13825" width="1.5703125" style="18" customWidth="1"/>
    <col min="13826" max="13826" width="3.42578125" style="18" customWidth="1"/>
    <col min="13827" max="13827" width="19.42578125" style="18" customWidth="1"/>
    <col min="13828" max="13828" width="15.140625" style="18" customWidth="1"/>
    <col min="13829" max="13829" width="6.85546875" style="18" customWidth="1"/>
    <col min="13830" max="13830" width="45.7109375" style="18" customWidth="1"/>
    <col min="13831" max="13831" width="5.85546875" style="18" customWidth="1"/>
    <col min="13832" max="13832" width="8.5703125" style="18" customWidth="1"/>
    <col min="13833" max="13833" width="14.140625" style="18" customWidth="1"/>
    <col min="13834" max="13834" width="11.140625" style="18" customWidth="1"/>
    <col min="13835" max="14080" width="9.140625" style="18"/>
    <col min="14081" max="14081" width="1.5703125" style="18" customWidth="1"/>
    <col min="14082" max="14082" width="3.42578125" style="18" customWidth="1"/>
    <col min="14083" max="14083" width="19.42578125" style="18" customWidth="1"/>
    <col min="14084" max="14084" width="15.140625" style="18" customWidth="1"/>
    <col min="14085" max="14085" width="6.85546875" style="18" customWidth="1"/>
    <col min="14086" max="14086" width="45.7109375" style="18" customWidth="1"/>
    <col min="14087" max="14087" width="5.85546875" style="18" customWidth="1"/>
    <col min="14088" max="14088" width="8.5703125" style="18" customWidth="1"/>
    <col min="14089" max="14089" width="14.140625" style="18" customWidth="1"/>
    <col min="14090" max="14090" width="11.140625" style="18" customWidth="1"/>
    <col min="14091" max="14336" width="9.140625" style="18"/>
    <col min="14337" max="14337" width="1.5703125" style="18" customWidth="1"/>
    <col min="14338" max="14338" width="3.42578125" style="18" customWidth="1"/>
    <col min="14339" max="14339" width="19.42578125" style="18" customWidth="1"/>
    <col min="14340" max="14340" width="15.140625" style="18" customWidth="1"/>
    <col min="14341" max="14341" width="6.85546875" style="18" customWidth="1"/>
    <col min="14342" max="14342" width="45.7109375" style="18" customWidth="1"/>
    <col min="14343" max="14343" width="5.85546875" style="18" customWidth="1"/>
    <col min="14344" max="14344" width="8.5703125" style="18" customWidth="1"/>
    <col min="14345" max="14345" width="14.140625" style="18" customWidth="1"/>
    <col min="14346" max="14346" width="11.140625" style="18" customWidth="1"/>
    <col min="14347" max="14592" width="9.140625" style="18"/>
    <col min="14593" max="14593" width="1.5703125" style="18" customWidth="1"/>
    <col min="14594" max="14594" width="3.42578125" style="18" customWidth="1"/>
    <col min="14595" max="14595" width="19.42578125" style="18" customWidth="1"/>
    <col min="14596" max="14596" width="15.140625" style="18" customWidth="1"/>
    <col min="14597" max="14597" width="6.85546875" style="18" customWidth="1"/>
    <col min="14598" max="14598" width="45.7109375" style="18" customWidth="1"/>
    <col min="14599" max="14599" width="5.85546875" style="18" customWidth="1"/>
    <col min="14600" max="14600" width="8.5703125" style="18" customWidth="1"/>
    <col min="14601" max="14601" width="14.140625" style="18" customWidth="1"/>
    <col min="14602" max="14602" width="11.140625" style="18" customWidth="1"/>
    <col min="14603" max="14848" width="9.140625" style="18"/>
    <col min="14849" max="14849" width="1.5703125" style="18" customWidth="1"/>
    <col min="14850" max="14850" width="3.42578125" style="18" customWidth="1"/>
    <col min="14851" max="14851" width="19.42578125" style="18" customWidth="1"/>
    <col min="14852" max="14852" width="15.140625" style="18" customWidth="1"/>
    <col min="14853" max="14853" width="6.85546875" style="18" customWidth="1"/>
    <col min="14854" max="14854" width="45.7109375" style="18" customWidth="1"/>
    <col min="14855" max="14855" width="5.85546875" style="18" customWidth="1"/>
    <col min="14856" max="14856" width="8.5703125" style="18" customWidth="1"/>
    <col min="14857" max="14857" width="14.140625" style="18" customWidth="1"/>
    <col min="14858" max="14858" width="11.140625" style="18" customWidth="1"/>
    <col min="14859" max="15104" width="9.140625" style="18"/>
    <col min="15105" max="15105" width="1.5703125" style="18" customWidth="1"/>
    <col min="15106" max="15106" width="3.42578125" style="18" customWidth="1"/>
    <col min="15107" max="15107" width="19.42578125" style="18" customWidth="1"/>
    <col min="15108" max="15108" width="15.140625" style="18" customWidth="1"/>
    <col min="15109" max="15109" width="6.85546875" style="18" customWidth="1"/>
    <col min="15110" max="15110" width="45.7109375" style="18" customWidth="1"/>
    <col min="15111" max="15111" width="5.85546875" style="18" customWidth="1"/>
    <col min="15112" max="15112" width="8.5703125" style="18" customWidth="1"/>
    <col min="15113" max="15113" width="14.140625" style="18" customWidth="1"/>
    <col min="15114" max="15114" width="11.140625" style="18" customWidth="1"/>
    <col min="15115" max="15360" width="9.140625" style="18"/>
    <col min="15361" max="15361" width="1.5703125" style="18" customWidth="1"/>
    <col min="15362" max="15362" width="3.42578125" style="18" customWidth="1"/>
    <col min="15363" max="15363" width="19.42578125" style="18" customWidth="1"/>
    <col min="15364" max="15364" width="15.140625" style="18" customWidth="1"/>
    <col min="15365" max="15365" width="6.85546875" style="18" customWidth="1"/>
    <col min="15366" max="15366" width="45.7109375" style="18" customWidth="1"/>
    <col min="15367" max="15367" width="5.85546875" style="18" customWidth="1"/>
    <col min="15368" max="15368" width="8.5703125" style="18" customWidth="1"/>
    <col min="15369" max="15369" width="14.140625" style="18" customWidth="1"/>
    <col min="15370" max="15370" width="11.140625" style="18" customWidth="1"/>
    <col min="15371" max="15616" width="9.140625" style="18"/>
    <col min="15617" max="15617" width="1.5703125" style="18" customWidth="1"/>
    <col min="15618" max="15618" width="3.42578125" style="18" customWidth="1"/>
    <col min="15619" max="15619" width="19.42578125" style="18" customWidth="1"/>
    <col min="15620" max="15620" width="15.140625" style="18" customWidth="1"/>
    <col min="15621" max="15621" width="6.85546875" style="18" customWidth="1"/>
    <col min="15622" max="15622" width="45.7109375" style="18" customWidth="1"/>
    <col min="15623" max="15623" width="5.85546875" style="18" customWidth="1"/>
    <col min="15624" max="15624" width="8.5703125" style="18" customWidth="1"/>
    <col min="15625" max="15625" width="14.140625" style="18" customWidth="1"/>
    <col min="15626" max="15626" width="11.140625" style="18" customWidth="1"/>
    <col min="15627" max="15872" width="9.140625" style="18"/>
    <col min="15873" max="15873" width="1.5703125" style="18" customWidth="1"/>
    <col min="15874" max="15874" width="3.42578125" style="18" customWidth="1"/>
    <col min="15875" max="15875" width="19.42578125" style="18" customWidth="1"/>
    <col min="15876" max="15876" width="15.140625" style="18" customWidth="1"/>
    <col min="15877" max="15877" width="6.85546875" style="18" customWidth="1"/>
    <col min="15878" max="15878" width="45.7109375" style="18" customWidth="1"/>
    <col min="15879" max="15879" width="5.85546875" style="18" customWidth="1"/>
    <col min="15880" max="15880" width="8.5703125" style="18" customWidth="1"/>
    <col min="15881" max="15881" width="14.140625" style="18" customWidth="1"/>
    <col min="15882" max="15882" width="11.140625" style="18" customWidth="1"/>
    <col min="15883" max="16128" width="9.140625" style="18"/>
    <col min="16129" max="16129" width="1.5703125" style="18" customWidth="1"/>
    <col min="16130" max="16130" width="3.42578125" style="18" customWidth="1"/>
    <col min="16131" max="16131" width="19.42578125" style="18" customWidth="1"/>
    <col min="16132" max="16132" width="15.140625" style="18" customWidth="1"/>
    <col min="16133" max="16133" width="6.85546875" style="18" customWidth="1"/>
    <col min="16134" max="16134" width="45.7109375" style="18" customWidth="1"/>
    <col min="16135" max="16135" width="5.85546875" style="18" customWidth="1"/>
    <col min="16136" max="16136" width="8.5703125" style="18" customWidth="1"/>
    <col min="16137" max="16137" width="14.140625" style="18" customWidth="1"/>
    <col min="16138" max="16138" width="11.140625" style="18" customWidth="1"/>
    <col min="16139" max="16384" width="9.140625" style="18"/>
  </cols>
  <sheetData>
    <row r="1" spans="1:11" s="8" customFormat="1">
      <c r="H1" s="178" t="s">
        <v>53</v>
      </c>
      <c r="I1" s="178"/>
      <c r="J1" s="178"/>
    </row>
    <row r="2" spans="1:11" s="8" customFormat="1">
      <c r="F2" s="178" t="s">
        <v>1</v>
      </c>
      <c r="G2" s="178"/>
      <c r="H2" s="178"/>
      <c r="I2" s="178"/>
      <c r="J2" s="178"/>
    </row>
    <row r="3" spans="1:11" s="8" customFormat="1" ht="15" customHeight="1">
      <c r="B3" s="179"/>
      <c r="C3" s="179"/>
      <c r="D3" s="10"/>
      <c r="E3" s="10"/>
      <c r="F3" s="39"/>
      <c r="G3" s="178" t="s">
        <v>155</v>
      </c>
      <c r="H3" s="178"/>
      <c r="I3" s="178"/>
      <c r="J3" s="178"/>
    </row>
    <row r="4" spans="1:11" s="8" customFormat="1" ht="15" customHeight="1">
      <c r="B4" s="129"/>
      <c r="C4" s="129"/>
      <c r="D4" s="10"/>
      <c r="E4" s="10"/>
      <c r="F4" s="39"/>
      <c r="G4" s="128"/>
      <c r="H4" s="128"/>
      <c r="I4" s="128"/>
      <c r="J4" s="128"/>
    </row>
    <row r="5" spans="1:11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1">
      <c r="A6" s="8"/>
      <c r="B6" s="10"/>
      <c r="C6" s="177" t="s">
        <v>3</v>
      </c>
      <c r="D6" s="177"/>
      <c r="E6" s="177"/>
      <c r="F6" s="177"/>
      <c r="G6" s="177"/>
      <c r="H6" s="177"/>
      <c r="I6" s="177"/>
      <c r="J6" s="8"/>
    </row>
    <row r="7" spans="1:11">
      <c r="A7" s="8"/>
      <c r="B7" s="10"/>
      <c r="C7" s="68"/>
      <c r="D7" s="68"/>
      <c r="E7" s="68"/>
      <c r="F7" s="68"/>
      <c r="G7" s="68"/>
      <c r="H7" s="68"/>
      <c r="I7" s="68"/>
      <c r="J7" s="8"/>
    </row>
    <row r="8" spans="1:11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1" ht="26.25" customHeight="1">
      <c r="A9" s="8"/>
      <c r="B9" s="364" t="s">
        <v>54</v>
      </c>
      <c r="C9" s="364"/>
      <c r="D9" s="364"/>
      <c r="E9" s="364"/>
      <c r="F9" s="364"/>
      <c r="G9" s="364"/>
      <c r="H9" s="364"/>
      <c r="I9" s="364"/>
      <c r="J9" s="364"/>
    </row>
    <row r="10" spans="1:11" ht="1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1" ht="13.5" customHeight="1">
      <c r="A11" s="8"/>
      <c r="B11" s="184" t="s">
        <v>67</v>
      </c>
      <c r="C11" s="184"/>
      <c r="D11" s="184"/>
      <c r="E11" s="184"/>
      <c r="F11" s="184"/>
      <c r="G11" s="184"/>
      <c r="H11" s="184"/>
      <c r="I11" s="184"/>
      <c r="J11" s="184"/>
    </row>
    <row r="12" spans="1:11" ht="42" customHeight="1">
      <c r="A12" s="8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21</v>
      </c>
      <c r="J12" s="251" t="s">
        <v>157</v>
      </c>
    </row>
    <row r="13" spans="1:11">
      <c r="A13" s="8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1" ht="15.6" customHeight="1">
      <c r="A14" s="8"/>
      <c r="B14" s="126">
        <v>1</v>
      </c>
      <c r="C14" s="203" t="s">
        <v>69</v>
      </c>
      <c r="D14" s="204"/>
      <c r="E14" s="204"/>
      <c r="F14" s="205"/>
      <c r="G14" s="126" t="s">
        <v>180</v>
      </c>
      <c r="H14" s="22">
        <v>200</v>
      </c>
      <c r="I14" s="126">
        <v>2020</v>
      </c>
      <c r="J14" s="144">
        <v>14</v>
      </c>
      <c r="K14" s="78"/>
    </row>
    <row r="15" spans="1:11" ht="16.149999999999999" customHeight="1">
      <c r="A15" s="8"/>
      <c r="B15" s="126">
        <v>2</v>
      </c>
      <c r="C15" s="365" t="s">
        <v>70</v>
      </c>
      <c r="D15" s="366"/>
      <c r="E15" s="366"/>
      <c r="F15" s="367"/>
      <c r="G15" s="126" t="s">
        <v>180</v>
      </c>
      <c r="H15" s="22">
        <v>10</v>
      </c>
      <c r="I15" s="126">
        <v>2020</v>
      </c>
      <c r="J15" s="144">
        <v>15</v>
      </c>
      <c r="K15" s="78"/>
    </row>
    <row r="16" spans="1:11" ht="15.75" customHeight="1">
      <c r="A16" s="8"/>
      <c r="B16" s="126">
        <v>3</v>
      </c>
      <c r="C16" s="203" t="s">
        <v>156</v>
      </c>
      <c r="D16" s="204"/>
      <c r="E16" s="204"/>
      <c r="F16" s="205"/>
      <c r="G16" s="126" t="s">
        <v>14</v>
      </c>
      <c r="H16" s="22">
        <v>2</v>
      </c>
      <c r="I16" s="126">
        <v>2020</v>
      </c>
      <c r="J16" s="144">
        <v>528</v>
      </c>
      <c r="K16" s="78"/>
    </row>
    <row r="17" spans="1:10" ht="22.5" customHeight="1">
      <c r="A17" s="8"/>
      <c r="B17" s="206" t="s">
        <v>32</v>
      </c>
      <c r="C17" s="206"/>
      <c r="D17" s="206"/>
      <c r="E17" s="206"/>
      <c r="F17" s="206"/>
      <c r="G17" s="206"/>
      <c r="H17" s="206"/>
      <c r="I17" s="206"/>
      <c r="J17" s="206"/>
    </row>
    <row r="18" spans="1:10">
      <c r="A18" s="8"/>
      <c r="B18" s="207" t="s">
        <v>16</v>
      </c>
      <c r="C18" s="208"/>
      <c r="D18" s="209"/>
      <c r="E18" s="210" t="s">
        <v>17</v>
      </c>
      <c r="F18" s="211"/>
      <c r="G18" s="211"/>
      <c r="H18" s="211"/>
      <c r="I18" s="211"/>
      <c r="J18" s="212"/>
    </row>
    <row r="19" spans="1:10" ht="12.75" customHeight="1">
      <c r="A19" s="8"/>
      <c r="B19" s="190"/>
      <c r="C19" s="191"/>
      <c r="D19" s="192"/>
      <c r="E19" s="216" t="s">
        <v>18</v>
      </c>
      <c r="F19" s="217"/>
      <c r="G19" s="258"/>
      <c r="H19" s="260" t="s">
        <v>19</v>
      </c>
      <c r="I19" s="214"/>
      <c r="J19" s="215"/>
    </row>
    <row r="20" spans="1:10" ht="15" customHeight="1">
      <c r="A20" s="8"/>
      <c r="B20" s="197">
        <f>SUM(J14:J16)</f>
        <v>557</v>
      </c>
      <c r="C20" s="198"/>
      <c r="D20" s="199"/>
      <c r="E20" s="197">
        <f>B20</f>
        <v>557</v>
      </c>
      <c r="F20" s="198"/>
      <c r="G20" s="199"/>
      <c r="H20" s="368"/>
      <c r="I20" s="369"/>
      <c r="J20" s="370"/>
    </row>
  </sheetData>
  <mergeCells count="26">
    <mergeCell ref="C14:F14"/>
    <mergeCell ref="C15:F15"/>
    <mergeCell ref="B20:D20"/>
    <mergeCell ref="E20:G20"/>
    <mergeCell ref="H20:J20"/>
    <mergeCell ref="C16:F16"/>
    <mergeCell ref="B17:J17"/>
    <mergeCell ref="B18:D19"/>
    <mergeCell ref="E18:J18"/>
    <mergeCell ref="E19:G19"/>
    <mergeCell ref="H19:J19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workbookViewId="0">
      <selection activeCell="G24" sqref="G24"/>
    </sheetView>
  </sheetViews>
  <sheetFormatPr defaultColWidth="8.85546875" defaultRowHeight="12.75"/>
  <cols>
    <col min="1" max="1" width="2.140625" style="18" customWidth="1"/>
    <col min="2" max="2" width="3.140625" style="18" customWidth="1"/>
    <col min="3" max="3" width="19.42578125" style="18" customWidth="1"/>
    <col min="4" max="4" width="18" style="18" customWidth="1"/>
    <col min="5" max="5" width="6" style="18" customWidth="1"/>
    <col min="6" max="6" width="49.85546875" style="18" customWidth="1"/>
    <col min="7" max="7" width="5.85546875" style="18" customWidth="1"/>
    <col min="8" max="8" width="7.7109375" style="18" customWidth="1"/>
    <col min="9" max="9" width="13" style="18" customWidth="1"/>
    <col min="10" max="10" width="13.85546875" style="18" customWidth="1"/>
    <col min="11" max="16384" width="8.85546875" style="18"/>
  </cols>
  <sheetData>
    <row r="1" spans="1:12" s="8" customFormat="1">
      <c r="H1" s="178" t="s">
        <v>152</v>
      </c>
      <c r="I1" s="178"/>
      <c r="J1" s="178"/>
    </row>
    <row r="2" spans="1:12" s="8" customFormat="1">
      <c r="F2" s="178" t="s">
        <v>1</v>
      </c>
      <c r="G2" s="178"/>
      <c r="H2" s="178"/>
      <c r="I2" s="178"/>
      <c r="J2" s="178"/>
    </row>
    <row r="3" spans="1:12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2" s="8" customFormat="1" ht="15" customHeight="1">
      <c r="B4" s="70"/>
      <c r="C4" s="70"/>
      <c r="D4" s="10"/>
      <c r="E4" s="10"/>
      <c r="G4" s="69"/>
      <c r="H4" s="69"/>
      <c r="I4" s="69"/>
      <c r="J4" s="69"/>
    </row>
    <row r="5" spans="1:12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2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2" ht="8.25" customHeight="1">
      <c r="A7" s="8"/>
      <c r="B7" s="10"/>
      <c r="C7" s="42"/>
      <c r="D7" s="42"/>
      <c r="E7" s="42"/>
      <c r="F7" s="42"/>
      <c r="G7" s="42"/>
      <c r="H7" s="42"/>
      <c r="I7" s="42"/>
      <c r="J7" s="8"/>
    </row>
    <row r="8" spans="1:12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2" ht="28.5" customHeight="1">
      <c r="A9" s="8"/>
      <c r="B9" s="79"/>
      <c r="C9" s="287" t="s">
        <v>55</v>
      </c>
      <c r="D9" s="287"/>
      <c r="E9" s="287"/>
      <c r="F9" s="287"/>
      <c r="G9" s="287"/>
      <c r="H9" s="287"/>
      <c r="I9" s="287"/>
      <c r="J9" s="287"/>
    </row>
    <row r="10" spans="1:12" ht="12.7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2" ht="14.25">
      <c r="A11" s="10"/>
      <c r="B11" s="371" t="s">
        <v>67</v>
      </c>
      <c r="C11" s="371"/>
      <c r="D11" s="371"/>
      <c r="E11" s="371"/>
      <c r="F11" s="371"/>
      <c r="G11" s="371"/>
      <c r="H11" s="371"/>
      <c r="I11" s="371"/>
      <c r="J11" s="371"/>
    </row>
    <row r="12" spans="1:12" ht="42" customHeight="1">
      <c r="A12" s="10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2">
      <c r="A13" s="10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2" ht="15" customHeight="1">
      <c r="A14" s="10"/>
      <c r="B14" s="134">
        <v>1</v>
      </c>
      <c r="C14" s="365" t="s">
        <v>103</v>
      </c>
      <c r="D14" s="366"/>
      <c r="E14" s="366"/>
      <c r="F14" s="367"/>
      <c r="G14" s="126" t="s">
        <v>180</v>
      </c>
      <c r="H14" s="126">
        <v>1000</v>
      </c>
      <c r="I14" s="134">
        <v>2020</v>
      </c>
      <c r="J14" s="103">
        <v>24</v>
      </c>
    </row>
    <row r="15" spans="1:12" ht="15" customHeight="1">
      <c r="A15" s="10"/>
      <c r="B15" s="134">
        <v>2</v>
      </c>
      <c r="C15" s="170" t="s">
        <v>112</v>
      </c>
      <c r="D15" s="135"/>
      <c r="E15" s="135"/>
      <c r="F15" s="136"/>
      <c r="G15" s="126" t="s">
        <v>180</v>
      </c>
      <c r="H15" s="126">
        <v>470</v>
      </c>
      <c r="I15" s="134">
        <v>2020</v>
      </c>
      <c r="J15" s="103">
        <v>171.4</v>
      </c>
    </row>
    <row r="16" spans="1:12" ht="27.75" customHeight="1">
      <c r="A16" s="10"/>
      <c r="B16" s="126">
        <v>3</v>
      </c>
      <c r="C16" s="203" t="s">
        <v>175</v>
      </c>
      <c r="D16" s="204"/>
      <c r="E16" s="204"/>
      <c r="F16" s="205"/>
      <c r="G16" s="126" t="s">
        <v>14</v>
      </c>
      <c r="H16" s="126">
        <v>7</v>
      </c>
      <c r="I16" s="126">
        <v>2019</v>
      </c>
      <c r="J16" s="73">
        <v>490</v>
      </c>
      <c r="K16" s="80"/>
      <c r="L16" s="81"/>
    </row>
    <row r="17" spans="1:10" ht="18" customHeight="1">
      <c r="A17" s="10"/>
      <c r="B17" s="206" t="s">
        <v>25</v>
      </c>
      <c r="C17" s="206"/>
      <c r="D17" s="206"/>
      <c r="E17" s="206"/>
      <c r="F17" s="206"/>
      <c r="G17" s="206"/>
      <c r="H17" s="206"/>
      <c r="I17" s="206"/>
      <c r="J17" s="206"/>
    </row>
    <row r="18" spans="1:10">
      <c r="A18" s="10"/>
      <c r="B18" s="207" t="s">
        <v>16</v>
      </c>
      <c r="C18" s="208"/>
      <c r="D18" s="209"/>
      <c r="E18" s="210" t="s">
        <v>17</v>
      </c>
      <c r="F18" s="211"/>
      <c r="G18" s="211"/>
      <c r="H18" s="211"/>
      <c r="I18" s="211"/>
      <c r="J18" s="212"/>
    </row>
    <row r="19" spans="1:10" ht="26.25" customHeight="1">
      <c r="A19" s="10"/>
      <c r="B19" s="190"/>
      <c r="C19" s="191"/>
      <c r="D19" s="192"/>
      <c r="E19" s="216" t="s">
        <v>18</v>
      </c>
      <c r="F19" s="217"/>
      <c r="G19" s="258"/>
      <c r="H19" s="260" t="s">
        <v>19</v>
      </c>
      <c r="I19" s="214"/>
      <c r="J19" s="215"/>
    </row>
    <row r="20" spans="1:10" ht="15" customHeight="1">
      <c r="A20" s="10"/>
      <c r="B20" s="267">
        <f>E20</f>
        <v>685.4</v>
      </c>
      <c r="C20" s="268"/>
      <c r="D20" s="269"/>
      <c r="E20" s="267">
        <f>SUM(J14:J16)</f>
        <v>685.4</v>
      </c>
      <c r="F20" s="268"/>
      <c r="G20" s="269"/>
      <c r="H20" s="283"/>
      <c r="I20" s="284"/>
      <c r="J20" s="285"/>
    </row>
  </sheetData>
  <mergeCells count="25">
    <mergeCell ref="B20:D20"/>
    <mergeCell ref="E20:G20"/>
    <mergeCell ref="H20:J20"/>
    <mergeCell ref="C14:F14"/>
    <mergeCell ref="C16:F16"/>
    <mergeCell ref="B17:J17"/>
    <mergeCell ref="B18:D19"/>
    <mergeCell ref="E18:J18"/>
    <mergeCell ref="E19:G19"/>
    <mergeCell ref="H19:J19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24" sqref="H24"/>
    </sheetView>
  </sheetViews>
  <sheetFormatPr defaultColWidth="9.140625" defaultRowHeight="12.75"/>
  <cols>
    <col min="1" max="1" width="2.140625" style="18" customWidth="1"/>
    <col min="2" max="2" width="3.140625" style="18" customWidth="1"/>
    <col min="3" max="3" width="19.42578125" style="18" customWidth="1"/>
    <col min="4" max="4" width="18" style="18" customWidth="1"/>
    <col min="5" max="5" width="2.28515625" style="18" customWidth="1"/>
    <col min="6" max="6" width="49.85546875" style="18" customWidth="1"/>
    <col min="7" max="7" width="5.85546875" style="18" customWidth="1"/>
    <col min="8" max="8" width="7.7109375" style="18" customWidth="1"/>
    <col min="9" max="9" width="6.28515625" style="18" customWidth="1"/>
    <col min="10" max="10" width="13.5703125" style="18" customWidth="1"/>
    <col min="11" max="16384" width="9.140625" style="18"/>
  </cols>
  <sheetData>
    <row r="1" spans="1:10" s="8" customFormat="1">
      <c r="H1" s="178" t="s">
        <v>56</v>
      </c>
      <c r="I1" s="178"/>
      <c r="J1" s="178"/>
    </row>
    <row r="2" spans="1:10" s="8" customFormat="1">
      <c r="F2" s="178" t="s">
        <v>1</v>
      </c>
      <c r="G2" s="178"/>
      <c r="H2" s="178"/>
      <c r="I2" s="178"/>
      <c r="J2" s="178"/>
    </row>
    <row r="3" spans="1:10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0" s="8" customFormat="1" ht="15" customHeight="1">
      <c r="B4" s="70"/>
      <c r="C4" s="70"/>
      <c r="D4" s="10"/>
      <c r="E4" s="10"/>
      <c r="G4" s="69"/>
      <c r="H4" s="69"/>
      <c r="I4" s="69"/>
      <c r="J4" s="69"/>
    </row>
    <row r="5" spans="1:10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0" ht="8.25" customHeight="1">
      <c r="A7" s="8"/>
      <c r="B7" s="10"/>
      <c r="C7" s="42"/>
      <c r="D7" s="42"/>
      <c r="E7" s="42"/>
      <c r="F7" s="42"/>
      <c r="G7" s="42"/>
      <c r="H7" s="42"/>
      <c r="I7" s="42"/>
      <c r="J7" s="8"/>
    </row>
    <row r="8" spans="1:10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44.25" customHeight="1">
      <c r="A9" s="8"/>
      <c r="B9" s="287" t="s">
        <v>57</v>
      </c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0">
      <c r="A11" s="10"/>
      <c r="B11" s="289" t="s">
        <v>67</v>
      </c>
      <c r="C11" s="289"/>
      <c r="D11" s="289"/>
      <c r="E11" s="289"/>
      <c r="F11" s="289"/>
      <c r="G11" s="289"/>
      <c r="H11" s="289"/>
      <c r="I11" s="289"/>
      <c r="J11" s="289"/>
    </row>
    <row r="12" spans="1:10" ht="42" customHeight="1">
      <c r="A12" s="10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0" ht="18" customHeight="1">
      <c r="A13" s="10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0" ht="16.149999999999999" customHeight="1">
      <c r="A14" s="10"/>
      <c r="B14" s="21">
        <v>1</v>
      </c>
      <c r="C14" s="203" t="s">
        <v>58</v>
      </c>
      <c r="D14" s="204"/>
      <c r="E14" s="204"/>
      <c r="F14" s="205"/>
      <c r="G14" s="126" t="s">
        <v>180</v>
      </c>
      <c r="H14" s="102">
        <v>500</v>
      </c>
      <c r="I14" s="102">
        <v>2020</v>
      </c>
      <c r="J14" s="61">
        <v>28.7</v>
      </c>
    </row>
    <row r="15" spans="1:10" ht="25.5" customHeight="1">
      <c r="A15" s="10"/>
      <c r="B15" s="21">
        <v>2</v>
      </c>
      <c r="C15" s="203" t="s">
        <v>101</v>
      </c>
      <c r="D15" s="204"/>
      <c r="E15" s="204"/>
      <c r="F15" s="205"/>
      <c r="G15" s="126" t="s">
        <v>14</v>
      </c>
      <c r="H15" s="21">
        <v>7</v>
      </c>
      <c r="I15" s="21">
        <v>2020</v>
      </c>
      <c r="J15" s="61">
        <v>490</v>
      </c>
    </row>
    <row r="16" spans="1:10" ht="17.45" customHeight="1">
      <c r="A16" s="10"/>
      <c r="B16" s="21">
        <v>3</v>
      </c>
      <c r="C16" s="203" t="s">
        <v>104</v>
      </c>
      <c r="D16" s="204"/>
      <c r="E16" s="204"/>
      <c r="F16" s="205"/>
      <c r="G16" s="126" t="s">
        <v>180</v>
      </c>
      <c r="H16" s="21">
        <v>700</v>
      </c>
      <c r="I16" s="102">
        <v>2020</v>
      </c>
      <c r="J16" s="61">
        <v>35.200000000000003</v>
      </c>
    </row>
    <row r="17" spans="1:10" ht="25.5" customHeight="1">
      <c r="A17" s="10"/>
      <c r="B17" s="206" t="s">
        <v>25</v>
      </c>
      <c r="C17" s="206"/>
      <c r="D17" s="206"/>
      <c r="E17" s="206"/>
      <c r="F17" s="206"/>
      <c r="G17" s="206"/>
      <c r="H17" s="206"/>
      <c r="I17" s="206"/>
      <c r="J17" s="206"/>
    </row>
    <row r="18" spans="1:10">
      <c r="A18" s="10"/>
      <c r="B18" s="207" t="s">
        <v>16</v>
      </c>
      <c r="C18" s="208"/>
      <c r="D18" s="209"/>
      <c r="E18" s="210" t="s">
        <v>17</v>
      </c>
      <c r="F18" s="211"/>
      <c r="G18" s="211"/>
      <c r="H18" s="211"/>
      <c r="I18" s="211"/>
      <c r="J18" s="212"/>
    </row>
    <row r="19" spans="1:10" ht="23.25" customHeight="1">
      <c r="A19" s="10"/>
      <c r="B19" s="190"/>
      <c r="C19" s="191"/>
      <c r="D19" s="192"/>
      <c r="E19" s="216" t="s">
        <v>18</v>
      </c>
      <c r="F19" s="217"/>
      <c r="G19" s="258"/>
      <c r="H19" s="260" t="s">
        <v>19</v>
      </c>
      <c r="I19" s="214"/>
      <c r="J19" s="215"/>
    </row>
    <row r="20" spans="1:10">
      <c r="A20" s="10"/>
      <c r="B20" s="296">
        <f>SUM(J14:J16)</f>
        <v>553.90000000000009</v>
      </c>
      <c r="C20" s="297"/>
      <c r="D20" s="298"/>
      <c r="E20" s="296">
        <f>B20</f>
        <v>553.90000000000009</v>
      </c>
      <c r="F20" s="297"/>
      <c r="G20" s="298"/>
      <c r="H20" s="210"/>
      <c r="I20" s="211"/>
      <c r="J20" s="212"/>
    </row>
    <row r="21" spans="1:10" ht="26.25" customHeight="1">
      <c r="A21" s="10"/>
    </row>
    <row r="22" spans="1:10" ht="15" customHeight="1">
      <c r="A22" s="10"/>
    </row>
    <row r="23" spans="1:10">
      <c r="F23" s="77"/>
    </row>
  </sheetData>
  <mergeCells count="26">
    <mergeCell ref="B20:D20"/>
    <mergeCell ref="E20:G20"/>
    <mergeCell ref="H20:J20"/>
    <mergeCell ref="C14:F14"/>
    <mergeCell ref="C15:F15"/>
    <mergeCell ref="C16:F16"/>
    <mergeCell ref="B17:J17"/>
    <mergeCell ref="B18:D19"/>
    <mergeCell ref="E18:J18"/>
    <mergeCell ref="E19:G19"/>
    <mergeCell ref="H19:J19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>
      <selection activeCell="G23" sqref="G23"/>
    </sheetView>
  </sheetViews>
  <sheetFormatPr defaultColWidth="8.85546875" defaultRowHeight="12.75"/>
  <cols>
    <col min="1" max="1" width="2.140625" style="18" customWidth="1"/>
    <col min="2" max="2" width="3.140625" style="18" customWidth="1"/>
    <col min="3" max="3" width="19.42578125" style="18" customWidth="1"/>
    <col min="4" max="4" width="18" style="18" customWidth="1"/>
    <col min="5" max="5" width="6" style="18" customWidth="1"/>
    <col min="6" max="6" width="49.85546875" style="18" customWidth="1"/>
    <col min="7" max="7" width="5.85546875" style="18" customWidth="1"/>
    <col min="8" max="8" width="7.7109375" style="18" customWidth="1"/>
    <col min="9" max="9" width="13" style="18" customWidth="1"/>
    <col min="10" max="10" width="13.5703125" style="18" customWidth="1"/>
    <col min="11" max="16384" width="8.85546875" style="18"/>
  </cols>
  <sheetData>
    <row r="1" spans="1:10" s="8" customFormat="1">
      <c r="H1" s="178" t="s">
        <v>59</v>
      </c>
      <c r="I1" s="178"/>
      <c r="J1" s="178"/>
    </row>
    <row r="2" spans="1:10" s="8" customFormat="1">
      <c r="F2" s="178" t="s">
        <v>1</v>
      </c>
      <c r="G2" s="178"/>
      <c r="H2" s="178"/>
      <c r="I2" s="178"/>
      <c r="J2" s="178"/>
    </row>
    <row r="3" spans="1:10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0" s="8" customFormat="1" ht="15" customHeight="1">
      <c r="B4" s="70"/>
      <c r="C4" s="70"/>
      <c r="D4" s="10"/>
      <c r="E4" s="10"/>
      <c r="G4" s="69"/>
      <c r="H4" s="69"/>
      <c r="I4" s="69"/>
      <c r="J4" s="69"/>
    </row>
    <row r="5" spans="1:10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0" ht="8.25" customHeight="1">
      <c r="A7" s="8"/>
      <c r="B7" s="10"/>
      <c r="C7" s="42"/>
      <c r="D7" s="42"/>
      <c r="E7" s="42"/>
      <c r="F7" s="42"/>
      <c r="G7" s="42"/>
      <c r="H7" s="42"/>
      <c r="I7" s="42"/>
      <c r="J7" s="8"/>
    </row>
    <row r="8" spans="1:10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35.25" customHeight="1">
      <c r="A9" s="8"/>
      <c r="B9" s="287" t="s">
        <v>60</v>
      </c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0">
      <c r="A11" s="10"/>
      <c r="B11" s="289" t="s">
        <v>67</v>
      </c>
      <c r="C11" s="289"/>
      <c r="D11" s="289"/>
      <c r="E11" s="289"/>
      <c r="F11" s="289"/>
      <c r="G11" s="289"/>
      <c r="H11" s="289"/>
      <c r="I11" s="289"/>
      <c r="J11" s="289"/>
    </row>
    <row r="12" spans="1:10" ht="42" customHeight="1">
      <c r="A12" s="10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0">
      <c r="A13" s="10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0" ht="25.5" customHeight="1">
      <c r="A14" s="10"/>
      <c r="B14" s="21">
        <v>1</v>
      </c>
      <c r="C14" s="203" t="s">
        <v>165</v>
      </c>
      <c r="D14" s="204"/>
      <c r="E14" s="204"/>
      <c r="F14" s="205"/>
      <c r="G14" s="126" t="s">
        <v>14</v>
      </c>
      <c r="H14" s="21">
        <v>7</v>
      </c>
      <c r="I14" s="21">
        <v>2020</v>
      </c>
      <c r="J14" s="61">
        <v>560</v>
      </c>
    </row>
    <row r="15" spans="1:10" ht="32.25" customHeight="1">
      <c r="A15" s="10"/>
      <c r="B15" s="21">
        <v>2</v>
      </c>
      <c r="C15" s="203" t="s">
        <v>68</v>
      </c>
      <c r="D15" s="204"/>
      <c r="E15" s="204"/>
      <c r="F15" s="205"/>
      <c r="G15" s="176" t="s">
        <v>180</v>
      </c>
      <c r="H15" s="102">
        <v>1500</v>
      </c>
      <c r="I15" s="102">
        <v>2020</v>
      </c>
      <c r="J15" s="61">
        <v>36</v>
      </c>
    </row>
    <row r="16" spans="1:10" ht="25.5" customHeight="1">
      <c r="A16" s="10"/>
      <c r="B16" s="63"/>
      <c r="C16" s="71"/>
      <c r="D16" s="71"/>
      <c r="E16" s="71"/>
      <c r="F16" s="71"/>
      <c r="G16" s="62"/>
      <c r="H16" s="63"/>
      <c r="I16" s="63"/>
      <c r="J16" s="64"/>
    </row>
    <row r="17" spans="1:10" ht="25.5" customHeight="1">
      <c r="A17" s="10"/>
      <c r="B17" s="206" t="s">
        <v>25</v>
      </c>
      <c r="C17" s="206"/>
      <c r="D17" s="206"/>
      <c r="E17" s="206"/>
      <c r="F17" s="206"/>
      <c r="G17" s="206"/>
      <c r="H17" s="206"/>
      <c r="I17" s="206"/>
      <c r="J17" s="206"/>
    </row>
    <row r="18" spans="1:10" ht="14.25" customHeight="1">
      <c r="A18" s="10"/>
      <c r="B18" s="207" t="s">
        <v>16</v>
      </c>
      <c r="C18" s="208"/>
      <c r="D18" s="209"/>
      <c r="E18" s="210" t="s">
        <v>17</v>
      </c>
      <c r="F18" s="211"/>
      <c r="G18" s="211"/>
      <c r="H18" s="211"/>
      <c r="I18" s="211"/>
      <c r="J18" s="212"/>
    </row>
    <row r="19" spans="1:10" ht="18" customHeight="1">
      <c r="A19" s="10"/>
      <c r="B19" s="190"/>
      <c r="C19" s="191"/>
      <c r="D19" s="192"/>
      <c r="E19" s="216" t="s">
        <v>18</v>
      </c>
      <c r="F19" s="217"/>
      <c r="G19" s="258"/>
      <c r="H19" s="260" t="s">
        <v>19</v>
      </c>
      <c r="I19" s="214"/>
      <c r="J19" s="215"/>
    </row>
    <row r="20" spans="1:10">
      <c r="A20" s="10"/>
      <c r="B20" s="267">
        <f>SUM(J14:J15)</f>
        <v>596</v>
      </c>
      <c r="C20" s="268"/>
      <c r="D20" s="269"/>
      <c r="E20" s="267">
        <f>B20</f>
        <v>596</v>
      </c>
      <c r="F20" s="268"/>
      <c r="G20" s="269"/>
      <c r="H20" s="283"/>
      <c r="I20" s="284"/>
      <c r="J20" s="285"/>
    </row>
    <row r="21" spans="1:10" ht="26.25" customHeight="1">
      <c r="A21" s="10"/>
    </row>
    <row r="22" spans="1:10" ht="15" customHeight="1">
      <c r="A22" s="10"/>
    </row>
    <row r="23" spans="1:10">
      <c r="F23" s="77"/>
    </row>
  </sheetData>
  <mergeCells count="25">
    <mergeCell ref="B20:D20"/>
    <mergeCell ref="E20:G20"/>
    <mergeCell ref="H20:J20"/>
    <mergeCell ref="C14:F14"/>
    <mergeCell ref="C15:F15"/>
    <mergeCell ref="B17:J17"/>
    <mergeCell ref="B18:D19"/>
    <mergeCell ref="E18:J18"/>
    <mergeCell ref="E19:G19"/>
    <mergeCell ref="H19:J19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workbookViewId="0">
      <selection activeCell="F20" sqref="F20"/>
    </sheetView>
  </sheetViews>
  <sheetFormatPr defaultColWidth="8.85546875" defaultRowHeight="12.75"/>
  <cols>
    <col min="1" max="1" width="2.140625" style="2" customWidth="1"/>
    <col min="2" max="2" width="3.42578125" style="2" customWidth="1"/>
    <col min="3" max="3" width="19.42578125" style="2" customWidth="1"/>
    <col min="4" max="4" width="18" style="2" customWidth="1"/>
    <col min="5" max="5" width="6" style="2" customWidth="1"/>
    <col min="6" max="6" width="49.85546875" style="2" customWidth="1"/>
    <col min="7" max="7" width="7" style="2" customWidth="1"/>
    <col min="8" max="8" width="7.7109375" style="2" customWidth="1"/>
    <col min="9" max="9" width="12.28515625" style="2" customWidth="1"/>
    <col min="10" max="10" width="11.140625" style="2" customWidth="1"/>
    <col min="11" max="13" width="8.85546875" style="18"/>
    <col min="14" max="16384" width="8.85546875" style="2"/>
  </cols>
  <sheetData>
    <row r="1" spans="1:13" s="1" customFormat="1">
      <c r="H1" s="372" t="s">
        <v>61</v>
      </c>
      <c r="I1" s="372"/>
      <c r="J1" s="372"/>
      <c r="K1" s="8"/>
      <c r="L1" s="8"/>
      <c r="M1" s="8"/>
    </row>
    <row r="2" spans="1:13" s="1" customFormat="1">
      <c r="F2" s="372" t="s">
        <v>1</v>
      </c>
      <c r="G2" s="372"/>
      <c r="H2" s="372"/>
      <c r="I2" s="372"/>
      <c r="J2" s="372"/>
      <c r="K2" s="8"/>
      <c r="L2" s="8"/>
      <c r="M2" s="8"/>
    </row>
    <row r="3" spans="1:13" s="1" customFormat="1" ht="15" customHeight="1">
      <c r="B3" s="332"/>
      <c r="C3" s="332"/>
      <c r="D3" s="3"/>
      <c r="E3" s="3"/>
      <c r="G3" s="178" t="s">
        <v>155</v>
      </c>
      <c r="H3" s="178"/>
      <c r="I3" s="178"/>
      <c r="J3" s="178"/>
      <c r="K3" s="8"/>
      <c r="L3" s="8"/>
      <c r="M3" s="8"/>
    </row>
    <row r="4" spans="1:13" s="1" customFormat="1" ht="15" customHeight="1">
      <c r="B4" s="4"/>
      <c r="C4" s="4"/>
      <c r="D4" s="3"/>
      <c r="E4" s="3"/>
      <c r="G4" s="5"/>
      <c r="H4" s="5"/>
      <c r="I4" s="5"/>
      <c r="J4" s="5"/>
      <c r="K4" s="8"/>
      <c r="L4" s="8"/>
      <c r="M4" s="8"/>
    </row>
    <row r="5" spans="1:13" ht="15.75">
      <c r="A5" s="1"/>
      <c r="B5" s="333" t="s">
        <v>2</v>
      </c>
      <c r="C5" s="333"/>
      <c r="D5" s="333"/>
      <c r="E5" s="333"/>
      <c r="F5" s="333"/>
      <c r="G5" s="333"/>
      <c r="H5" s="333"/>
      <c r="I5" s="333"/>
      <c r="J5" s="333"/>
    </row>
    <row r="6" spans="1:13">
      <c r="A6" s="1"/>
      <c r="B6" s="3"/>
      <c r="C6" s="331" t="s">
        <v>20</v>
      </c>
      <c r="D6" s="331"/>
      <c r="E6" s="331"/>
      <c r="F6" s="331"/>
      <c r="G6" s="331"/>
      <c r="H6" s="331"/>
      <c r="I6" s="331"/>
      <c r="J6" s="1"/>
    </row>
    <row r="7" spans="1:13" ht="8.25" customHeight="1">
      <c r="A7" s="1"/>
      <c r="B7" s="3"/>
      <c r="C7" s="6"/>
      <c r="D7" s="6"/>
      <c r="E7" s="6"/>
      <c r="F7" s="6"/>
      <c r="G7" s="6"/>
      <c r="H7" s="6"/>
      <c r="I7" s="6"/>
      <c r="J7" s="1"/>
    </row>
    <row r="8" spans="1:13" ht="20.25">
      <c r="A8" s="1"/>
      <c r="B8" s="3"/>
      <c r="C8" s="334" t="s">
        <v>4</v>
      </c>
      <c r="D8" s="334"/>
      <c r="E8" s="334"/>
      <c r="F8" s="334"/>
      <c r="G8" s="334"/>
      <c r="H8" s="334"/>
      <c r="I8" s="334"/>
      <c r="J8" s="1"/>
    </row>
    <row r="9" spans="1:13" ht="41.25" customHeight="1">
      <c r="A9" s="1"/>
      <c r="B9" s="60"/>
      <c r="C9" s="373" t="s">
        <v>62</v>
      </c>
      <c r="D9" s="373"/>
      <c r="E9" s="373"/>
      <c r="F9" s="373"/>
      <c r="G9" s="373"/>
      <c r="H9" s="373"/>
      <c r="I9" s="373"/>
      <c r="J9" s="373"/>
    </row>
    <row r="10" spans="1:13" ht="12.75" customHeight="1">
      <c r="A10" s="1"/>
      <c r="B10" s="1"/>
      <c r="C10" s="336" t="s">
        <v>5</v>
      </c>
      <c r="D10" s="336"/>
      <c r="E10" s="336"/>
      <c r="F10" s="336"/>
      <c r="G10" s="336"/>
      <c r="H10" s="336"/>
      <c r="I10" s="336"/>
      <c r="J10" s="1"/>
    </row>
    <row r="11" spans="1:13">
      <c r="A11" s="3"/>
      <c r="B11" s="374" t="s">
        <v>67</v>
      </c>
      <c r="C11" s="374"/>
      <c r="D11" s="374"/>
      <c r="E11" s="374"/>
      <c r="F11" s="374"/>
      <c r="G11" s="374"/>
      <c r="H11" s="374"/>
      <c r="I11" s="374"/>
      <c r="J11" s="374"/>
    </row>
    <row r="12" spans="1:13" ht="42" customHeight="1">
      <c r="A12" s="3"/>
      <c r="B12" s="375" t="s">
        <v>7</v>
      </c>
      <c r="C12" s="338" t="s">
        <v>8</v>
      </c>
      <c r="D12" s="339"/>
      <c r="E12" s="339"/>
      <c r="F12" s="340"/>
      <c r="G12" s="344" t="s">
        <v>9</v>
      </c>
      <c r="H12" s="345"/>
      <c r="I12" s="375" t="s">
        <v>10</v>
      </c>
      <c r="J12" s="375" t="s">
        <v>22</v>
      </c>
    </row>
    <row r="13" spans="1:13">
      <c r="A13" s="3"/>
      <c r="B13" s="376"/>
      <c r="C13" s="341"/>
      <c r="D13" s="342"/>
      <c r="E13" s="342"/>
      <c r="F13" s="343"/>
      <c r="G13" s="57" t="s">
        <v>11</v>
      </c>
      <c r="H13" s="57" t="s">
        <v>12</v>
      </c>
      <c r="I13" s="376"/>
      <c r="J13" s="376"/>
    </row>
    <row r="14" spans="1:13" ht="27" customHeight="1">
      <c r="A14" s="3"/>
      <c r="B14" s="15">
        <v>1</v>
      </c>
      <c r="C14" s="203" t="s">
        <v>164</v>
      </c>
      <c r="D14" s="204"/>
      <c r="E14" s="204"/>
      <c r="F14" s="205"/>
      <c r="G14" s="173" t="s">
        <v>188</v>
      </c>
      <c r="H14" s="126" t="s">
        <v>102</v>
      </c>
      <c r="I14" s="132">
        <v>2020</v>
      </c>
      <c r="J14" s="54">
        <v>560</v>
      </c>
    </row>
    <row r="15" spans="1:13" ht="15.75" customHeight="1">
      <c r="A15" s="3"/>
      <c r="B15" s="15">
        <v>2</v>
      </c>
      <c r="C15" s="203" t="s">
        <v>105</v>
      </c>
      <c r="D15" s="204"/>
      <c r="E15" s="204"/>
      <c r="F15" s="205"/>
      <c r="G15" s="173" t="s">
        <v>180</v>
      </c>
      <c r="H15" s="126">
        <v>1000</v>
      </c>
      <c r="I15" s="132">
        <v>2020</v>
      </c>
      <c r="J15" s="54">
        <v>17</v>
      </c>
    </row>
    <row r="16" spans="1:13" ht="18" customHeight="1">
      <c r="A16" s="3"/>
      <c r="B16" s="206" t="s">
        <v>25</v>
      </c>
      <c r="C16" s="206"/>
      <c r="D16" s="206"/>
      <c r="E16" s="206"/>
      <c r="F16" s="206"/>
      <c r="G16" s="206"/>
      <c r="H16" s="206"/>
      <c r="I16" s="206"/>
      <c r="J16" s="206"/>
    </row>
    <row r="17" spans="1:10">
      <c r="A17" s="3"/>
      <c r="B17" s="338" t="s">
        <v>16</v>
      </c>
      <c r="C17" s="339"/>
      <c r="D17" s="340"/>
      <c r="E17" s="356" t="s">
        <v>17</v>
      </c>
      <c r="F17" s="357"/>
      <c r="G17" s="357"/>
      <c r="H17" s="357"/>
      <c r="I17" s="357"/>
      <c r="J17" s="358"/>
    </row>
    <row r="18" spans="1:10" ht="26.25" customHeight="1">
      <c r="A18" s="3"/>
      <c r="B18" s="341"/>
      <c r="C18" s="342"/>
      <c r="D18" s="343"/>
      <c r="E18" s="359" t="s">
        <v>18</v>
      </c>
      <c r="F18" s="360"/>
      <c r="G18" s="383"/>
      <c r="H18" s="344" t="s">
        <v>19</v>
      </c>
      <c r="I18" s="384"/>
      <c r="J18" s="345"/>
    </row>
    <row r="19" spans="1:10" ht="15" customHeight="1">
      <c r="A19" s="3"/>
      <c r="B19" s="377">
        <f>SUM(J14:J15)</f>
        <v>577</v>
      </c>
      <c r="C19" s="378"/>
      <c r="D19" s="379"/>
      <c r="E19" s="377">
        <v>577</v>
      </c>
      <c r="F19" s="378"/>
      <c r="G19" s="379"/>
      <c r="H19" s="380"/>
      <c r="I19" s="381"/>
      <c r="J19" s="382"/>
    </row>
    <row r="22" spans="1:10">
      <c r="F22" s="65"/>
      <c r="G22" s="65"/>
      <c r="H22" s="65"/>
      <c r="I22" s="65"/>
    </row>
  </sheetData>
  <mergeCells count="25">
    <mergeCell ref="B19:D19"/>
    <mergeCell ref="E19:G19"/>
    <mergeCell ref="H19:J19"/>
    <mergeCell ref="C14:F14"/>
    <mergeCell ref="C15:F15"/>
    <mergeCell ref="B16:J16"/>
    <mergeCell ref="B17:D18"/>
    <mergeCell ref="E17:J17"/>
    <mergeCell ref="E18:G18"/>
    <mergeCell ref="H18:J18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>
      <selection activeCell="G44" sqref="G44"/>
    </sheetView>
  </sheetViews>
  <sheetFormatPr defaultRowHeight="12.75"/>
  <cols>
    <col min="1" max="1" width="2.42578125" style="8" customWidth="1"/>
    <col min="2" max="2" width="4.140625" style="16" customWidth="1"/>
    <col min="3" max="3" width="18" style="8" customWidth="1"/>
    <col min="4" max="4" width="16.42578125" style="8" customWidth="1"/>
    <col min="5" max="5" width="8.28515625" style="8" customWidth="1"/>
    <col min="6" max="6" width="49.28515625" style="8" customWidth="1"/>
    <col min="7" max="7" width="7.5703125" style="16" customWidth="1"/>
    <col min="8" max="8" width="12.140625" style="16" customWidth="1"/>
    <col min="9" max="9" width="11.42578125" style="16" customWidth="1"/>
    <col min="10" max="10" width="14" style="16" customWidth="1"/>
    <col min="11" max="11" width="16" style="41" customWidth="1"/>
    <col min="12" max="256" width="9.140625" style="8"/>
    <col min="257" max="257" width="2.42578125" style="8" customWidth="1"/>
    <col min="258" max="258" width="4.140625" style="8" customWidth="1"/>
    <col min="259" max="259" width="18" style="8" customWidth="1"/>
    <col min="260" max="260" width="16.42578125" style="8" customWidth="1"/>
    <col min="261" max="261" width="8.28515625" style="8" customWidth="1"/>
    <col min="262" max="262" width="49.28515625" style="8" customWidth="1"/>
    <col min="263" max="263" width="7.5703125" style="8" customWidth="1"/>
    <col min="264" max="264" width="8" style="8" customWidth="1"/>
    <col min="265" max="265" width="11.42578125" style="8" customWidth="1"/>
    <col min="266" max="266" width="14" style="8" customWidth="1"/>
    <col min="267" max="267" width="11.42578125" style="8" customWidth="1"/>
    <col min="268" max="512" width="9.140625" style="8"/>
    <col min="513" max="513" width="2.42578125" style="8" customWidth="1"/>
    <col min="514" max="514" width="4.140625" style="8" customWidth="1"/>
    <col min="515" max="515" width="18" style="8" customWidth="1"/>
    <col min="516" max="516" width="16.42578125" style="8" customWidth="1"/>
    <col min="517" max="517" width="8.28515625" style="8" customWidth="1"/>
    <col min="518" max="518" width="49.28515625" style="8" customWidth="1"/>
    <col min="519" max="519" width="7.5703125" style="8" customWidth="1"/>
    <col min="520" max="520" width="8" style="8" customWidth="1"/>
    <col min="521" max="521" width="11.42578125" style="8" customWidth="1"/>
    <col min="522" max="522" width="14" style="8" customWidth="1"/>
    <col min="523" max="523" width="11.42578125" style="8" customWidth="1"/>
    <col min="524" max="768" width="9.140625" style="8"/>
    <col min="769" max="769" width="2.42578125" style="8" customWidth="1"/>
    <col min="770" max="770" width="4.140625" style="8" customWidth="1"/>
    <col min="771" max="771" width="18" style="8" customWidth="1"/>
    <col min="772" max="772" width="16.42578125" style="8" customWidth="1"/>
    <col min="773" max="773" width="8.28515625" style="8" customWidth="1"/>
    <col min="774" max="774" width="49.28515625" style="8" customWidth="1"/>
    <col min="775" max="775" width="7.5703125" style="8" customWidth="1"/>
    <col min="776" max="776" width="8" style="8" customWidth="1"/>
    <col min="777" max="777" width="11.42578125" style="8" customWidth="1"/>
    <col min="778" max="778" width="14" style="8" customWidth="1"/>
    <col min="779" max="779" width="11.42578125" style="8" customWidth="1"/>
    <col min="780" max="1024" width="9.140625" style="8"/>
    <col min="1025" max="1025" width="2.42578125" style="8" customWidth="1"/>
    <col min="1026" max="1026" width="4.140625" style="8" customWidth="1"/>
    <col min="1027" max="1027" width="18" style="8" customWidth="1"/>
    <col min="1028" max="1028" width="16.42578125" style="8" customWidth="1"/>
    <col min="1029" max="1029" width="8.28515625" style="8" customWidth="1"/>
    <col min="1030" max="1030" width="49.28515625" style="8" customWidth="1"/>
    <col min="1031" max="1031" width="7.5703125" style="8" customWidth="1"/>
    <col min="1032" max="1032" width="8" style="8" customWidth="1"/>
    <col min="1033" max="1033" width="11.42578125" style="8" customWidth="1"/>
    <col min="1034" max="1034" width="14" style="8" customWidth="1"/>
    <col min="1035" max="1035" width="11.42578125" style="8" customWidth="1"/>
    <col min="1036" max="1280" width="9.140625" style="8"/>
    <col min="1281" max="1281" width="2.42578125" style="8" customWidth="1"/>
    <col min="1282" max="1282" width="4.140625" style="8" customWidth="1"/>
    <col min="1283" max="1283" width="18" style="8" customWidth="1"/>
    <col min="1284" max="1284" width="16.42578125" style="8" customWidth="1"/>
    <col min="1285" max="1285" width="8.28515625" style="8" customWidth="1"/>
    <col min="1286" max="1286" width="49.28515625" style="8" customWidth="1"/>
    <col min="1287" max="1287" width="7.5703125" style="8" customWidth="1"/>
    <col min="1288" max="1288" width="8" style="8" customWidth="1"/>
    <col min="1289" max="1289" width="11.42578125" style="8" customWidth="1"/>
    <col min="1290" max="1290" width="14" style="8" customWidth="1"/>
    <col min="1291" max="1291" width="11.42578125" style="8" customWidth="1"/>
    <col min="1292" max="1536" width="9.140625" style="8"/>
    <col min="1537" max="1537" width="2.42578125" style="8" customWidth="1"/>
    <col min="1538" max="1538" width="4.140625" style="8" customWidth="1"/>
    <col min="1539" max="1539" width="18" style="8" customWidth="1"/>
    <col min="1540" max="1540" width="16.42578125" style="8" customWidth="1"/>
    <col min="1541" max="1541" width="8.28515625" style="8" customWidth="1"/>
    <col min="1542" max="1542" width="49.28515625" style="8" customWidth="1"/>
    <col min="1543" max="1543" width="7.5703125" style="8" customWidth="1"/>
    <col min="1544" max="1544" width="8" style="8" customWidth="1"/>
    <col min="1545" max="1545" width="11.42578125" style="8" customWidth="1"/>
    <col min="1546" max="1546" width="14" style="8" customWidth="1"/>
    <col min="1547" max="1547" width="11.42578125" style="8" customWidth="1"/>
    <col min="1548" max="1792" width="9.140625" style="8"/>
    <col min="1793" max="1793" width="2.42578125" style="8" customWidth="1"/>
    <col min="1794" max="1794" width="4.140625" style="8" customWidth="1"/>
    <col min="1795" max="1795" width="18" style="8" customWidth="1"/>
    <col min="1796" max="1796" width="16.42578125" style="8" customWidth="1"/>
    <col min="1797" max="1797" width="8.28515625" style="8" customWidth="1"/>
    <col min="1798" max="1798" width="49.28515625" style="8" customWidth="1"/>
    <col min="1799" max="1799" width="7.5703125" style="8" customWidth="1"/>
    <col min="1800" max="1800" width="8" style="8" customWidth="1"/>
    <col min="1801" max="1801" width="11.42578125" style="8" customWidth="1"/>
    <col min="1802" max="1802" width="14" style="8" customWidth="1"/>
    <col min="1803" max="1803" width="11.42578125" style="8" customWidth="1"/>
    <col min="1804" max="2048" width="9.140625" style="8"/>
    <col min="2049" max="2049" width="2.42578125" style="8" customWidth="1"/>
    <col min="2050" max="2050" width="4.140625" style="8" customWidth="1"/>
    <col min="2051" max="2051" width="18" style="8" customWidth="1"/>
    <col min="2052" max="2052" width="16.42578125" style="8" customWidth="1"/>
    <col min="2053" max="2053" width="8.28515625" style="8" customWidth="1"/>
    <col min="2054" max="2054" width="49.28515625" style="8" customWidth="1"/>
    <col min="2055" max="2055" width="7.5703125" style="8" customWidth="1"/>
    <col min="2056" max="2056" width="8" style="8" customWidth="1"/>
    <col min="2057" max="2057" width="11.42578125" style="8" customWidth="1"/>
    <col min="2058" max="2058" width="14" style="8" customWidth="1"/>
    <col min="2059" max="2059" width="11.42578125" style="8" customWidth="1"/>
    <col min="2060" max="2304" width="9.140625" style="8"/>
    <col min="2305" max="2305" width="2.42578125" style="8" customWidth="1"/>
    <col min="2306" max="2306" width="4.140625" style="8" customWidth="1"/>
    <col min="2307" max="2307" width="18" style="8" customWidth="1"/>
    <col min="2308" max="2308" width="16.42578125" style="8" customWidth="1"/>
    <col min="2309" max="2309" width="8.28515625" style="8" customWidth="1"/>
    <col min="2310" max="2310" width="49.28515625" style="8" customWidth="1"/>
    <col min="2311" max="2311" width="7.5703125" style="8" customWidth="1"/>
    <col min="2312" max="2312" width="8" style="8" customWidth="1"/>
    <col min="2313" max="2313" width="11.42578125" style="8" customWidth="1"/>
    <col min="2314" max="2314" width="14" style="8" customWidth="1"/>
    <col min="2315" max="2315" width="11.42578125" style="8" customWidth="1"/>
    <col min="2316" max="2560" width="9.140625" style="8"/>
    <col min="2561" max="2561" width="2.42578125" style="8" customWidth="1"/>
    <col min="2562" max="2562" width="4.140625" style="8" customWidth="1"/>
    <col min="2563" max="2563" width="18" style="8" customWidth="1"/>
    <col min="2564" max="2564" width="16.42578125" style="8" customWidth="1"/>
    <col min="2565" max="2565" width="8.28515625" style="8" customWidth="1"/>
    <col min="2566" max="2566" width="49.28515625" style="8" customWidth="1"/>
    <col min="2567" max="2567" width="7.5703125" style="8" customWidth="1"/>
    <col min="2568" max="2568" width="8" style="8" customWidth="1"/>
    <col min="2569" max="2569" width="11.42578125" style="8" customWidth="1"/>
    <col min="2570" max="2570" width="14" style="8" customWidth="1"/>
    <col min="2571" max="2571" width="11.42578125" style="8" customWidth="1"/>
    <col min="2572" max="2816" width="9.140625" style="8"/>
    <col min="2817" max="2817" width="2.42578125" style="8" customWidth="1"/>
    <col min="2818" max="2818" width="4.140625" style="8" customWidth="1"/>
    <col min="2819" max="2819" width="18" style="8" customWidth="1"/>
    <col min="2820" max="2820" width="16.42578125" style="8" customWidth="1"/>
    <col min="2821" max="2821" width="8.28515625" style="8" customWidth="1"/>
    <col min="2822" max="2822" width="49.28515625" style="8" customWidth="1"/>
    <col min="2823" max="2823" width="7.5703125" style="8" customWidth="1"/>
    <col min="2824" max="2824" width="8" style="8" customWidth="1"/>
    <col min="2825" max="2825" width="11.42578125" style="8" customWidth="1"/>
    <col min="2826" max="2826" width="14" style="8" customWidth="1"/>
    <col min="2827" max="2827" width="11.42578125" style="8" customWidth="1"/>
    <col min="2828" max="3072" width="9.140625" style="8"/>
    <col min="3073" max="3073" width="2.42578125" style="8" customWidth="1"/>
    <col min="3074" max="3074" width="4.140625" style="8" customWidth="1"/>
    <col min="3075" max="3075" width="18" style="8" customWidth="1"/>
    <col min="3076" max="3076" width="16.42578125" style="8" customWidth="1"/>
    <col min="3077" max="3077" width="8.28515625" style="8" customWidth="1"/>
    <col min="3078" max="3078" width="49.28515625" style="8" customWidth="1"/>
    <col min="3079" max="3079" width="7.5703125" style="8" customWidth="1"/>
    <col min="3080" max="3080" width="8" style="8" customWidth="1"/>
    <col min="3081" max="3081" width="11.42578125" style="8" customWidth="1"/>
    <col min="3082" max="3082" width="14" style="8" customWidth="1"/>
    <col min="3083" max="3083" width="11.42578125" style="8" customWidth="1"/>
    <col min="3084" max="3328" width="9.140625" style="8"/>
    <col min="3329" max="3329" width="2.42578125" style="8" customWidth="1"/>
    <col min="3330" max="3330" width="4.140625" style="8" customWidth="1"/>
    <col min="3331" max="3331" width="18" style="8" customWidth="1"/>
    <col min="3332" max="3332" width="16.42578125" style="8" customWidth="1"/>
    <col min="3333" max="3333" width="8.28515625" style="8" customWidth="1"/>
    <col min="3334" max="3334" width="49.28515625" style="8" customWidth="1"/>
    <col min="3335" max="3335" width="7.5703125" style="8" customWidth="1"/>
    <col min="3336" max="3336" width="8" style="8" customWidth="1"/>
    <col min="3337" max="3337" width="11.42578125" style="8" customWidth="1"/>
    <col min="3338" max="3338" width="14" style="8" customWidth="1"/>
    <col min="3339" max="3339" width="11.42578125" style="8" customWidth="1"/>
    <col min="3340" max="3584" width="9.140625" style="8"/>
    <col min="3585" max="3585" width="2.42578125" style="8" customWidth="1"/>
    <col min="3586" max="3586" width="4.140625" style="8" customWidth="1"/>
    <col min="3587" max="3587" width="18" style="8" customWidth="1"/>
    <col min="3588" max="3588" width="16.42578125" style="8" customWidth="1"/>
    <col min="3589" max="3589" width="8.28515625" style="8" customWidth="1"/>
    <col min="3590" max="3590" width="49.28515625" style="8" customWidth="1"/>
    <col min="3591" max="3591" width="7.5703125" style="8" customWidth="1"/>
    <col min="3592" max="3592" width="8" style="8" customWidth="1"/>
    <col min="3593" max="3593" width="11.42578125" style="8" customWidth="1"/>
    <col min="3594" max="3594" width="14" style="8" customWidth="1"/>
    <col min="3595" max="3595" width="11.42578125" style="8" customWidth="1"/>
    <col min="3596" max="3840" width="9.140625" style="8"/>
    <col min="3841" max="3841" width="2.42578125" style="8" customWidth="1"/>
    <col min="3842" max="3842" width="4.140625" style="8" customWidth="1"/>
    <col min="3843" max="3843" width="18" style="8" customWidth="1"/>
    <col min="3844" max="3844" width="16.42578125" style="8" customWidth="1"/>
    <col min="3845" max="3845" width="8.28515625" style="8" customWidth="1"/>
    <col min="3846" max="3846" width="49.28515625" style="8" customWidth="1"/>
    <col min="3847" max="3847" width="7.5703125" style="8" customWidth="1"/>
    <col min="3848" max="3848" width="8" style="8" customWidth="1"/>
    <col min="3849" max="3849" width="11.42578125" style="8" customWidth="1"/>
    <col min="3850" max="3850" width="14" style="8" customWidth="1"/>
    <col min="3851" max="3851" width="11.42578125" style="8" customWidth="1"/>
    <col min="3852" max="4096" width="9.140625" style="8"/>
    <col min="4097" max="4097" width="2.42578125" style="8" customWidth="1"/>
    <col min="4098" max="4098" width="4.140625" style="8" customWidth="1"/>
    <col min="4099" max="4099" width="18" style="8" customWidth="1"/>
    <col min="4100" max="4100" width="16.42578125" style="8" customWidth="1"/>
    <col min="4101" max="4101" width="8.28515625" style="8" customWidth="1"/>
    <col min="4102" max="4102" width="49.28515625" style="8" customWidth="1"/>
    <col min="4103" max="4103" width="7.5703125" style="8" customWidth="1"/>
    <col min="4104" max="4104" width="8" style="8" customWidth="1"/>
    <col min="4105" max="4105" width="11.42578125" style="8" customWidth="1"/>
    <col min="4106" max="4106" width="14" style="8" customWidth="1"/>
    <col min="4107" max="4107" width="11.42578125" style="8" customWidth="1"/>
    <col min="4108" max="4352" width="9.140625" style="8"/>
    <col min="4353" max="4353" width="2.42578125" style="8" customWidth="1"/>
    <col min="4354" max="4354" width="4.140625" style="8" customWidth="1"/>
    <col min="4355" max="4355" width="18" style="8" customWidth="1"/>
    <col min="4356" max="4356" width="16.42578125" style="8" customWidth="1"/>
    <col min="4357" max="4357" width="8.28515625" style="8" customWidth="1"/>
    <col min="4358" max="4358" width="49.28515625" style="8" customWidth="1"/>
    <col min="4359" max="4359" width="7.5703125" style="8" customWidth="1"/>
    <col min="4360" max="4360" width="8" style="8" customWidth="1"/>
    <col min="4361" max="4361" width="11.42578125" style="8" customWidth="1"/>
    <col min="4362" max="4362" width="14" style="8" customWidth="1"/>
    <col min="4363" max="4363" width="11.42578125" style="8" customWidth="1"/>
    <col min="4364" max="4608" width="9.140625" style="8"/>
    <col min="4609" max="4609" width="2.42578125" style="8" customWidth="1"/>
    <col min="4610" max="4610" width="4.140625" style="8" customWidth="1"/>
    <col min="4611" max="4611" width="18" style="8" customWidth="1"/>
    <col min="4612" max="4612" width="16.42578125" style="8" customWidth="1"/>
    <col min="4613" max="4613" width="8.28515625" style="8" customWidth="1"/>
    <col min="4614" max="4614" width="49.28515625" style="8" customWidth="1"/>
    <col min="4615" max="4615" width="7.5703125" style="8" customWidth="1"/>
    <col min="4616" max="4616" width="8" style="8" customWidth="1"/>
    <col min="4617" max="4617" width="11.42578125" style="8" customWidth="1"/>
    <col min="4618" max="4618" width="14" style="8" customWidth="1"/>
    <col min="4619" max="4619" width="11.42578125" style="8" customWidth="1"/>
    <col min="4620" max="4864" width="9.140625" style="8"/>
    <col min="4865" max="4865" width="2.42578125" style="8" customWidth="1"/>
    <col min="4866" max="4866" width="4.140625" style="8" customWidth="1"/>
    <col min="4867" max="4867" width="18" style="8" customWidth="1"/>
    <col min="4868" max="4868" width="16.42578125" style="8" customWidth="1"/>
    <col min="4869" max="4869" width="8.28515625" style="8" customWidth="1"/>
    <col min="4870" max="4870" width="49.28515625" style="8" customWidth="1"/>
    <col min="4871" max="4871" width="7.5703125" style="8" customWidth="1"/>
    <col min="4872" max="4872" width="8" style="8" customWidth="1"/>
    <col min="4873" max="4873" width="11.42578125" style="8" customWidth="1"/>
    <col min="4874" max="4874" width="14" style="8" customWidth="1"/>
    <col min="4875" max="4875" width="11.42578125" style="8" customWidth="1"/>
    <col min="4876" max="5120" width="9.140625" style="8"/>
    <col min="5121" max="5121" width="2.42578125" style="8" customWidth="1"/>
    <col min="5122" max="5122" width="4.140625" style="8" customWidth="1"/>
    <col min="5123" max="5123" width="18" style="8" customWidth="1"/>
    <col min="5124" max="5124" width="16.42578125" style="8" customWidth="1"/>
    <col min="5125" max="5125" width="8.28515625" style="8" customWidth="1"/>
    <col min="5126" max="5126" width="49.28515625" style="8" customWidth="1"/>
    <col min="5127" max="5127" width="7.5703125" style="8" customWidth="1"/>
    <col min="5128" max="5128" width="8" style="8" customWidth="1"/>
    <col min="5129" max="5129" width="11.42578125" style="8" customWidth="1"/>
    <col min="5130" max="5130" width="14" style="8" customWidth="1"/>
    <col min="5131" max="5131" width="11.42578125" style="8" customWidth="1"/>
    <col min="5132" max="5376" width="9.140625" style="8"/>
    <col min="5377" max="5377" width="2.42578125" style="8" customWidth="1"/>
    <col min="5378" max="5378" width="4.140625" style="8" customWidth="1"/>
    <col min="5379" max="5379" width="18" style="8" customWidth="1"/>
    <col min="5380" max="5380" width="16.42578125" style="8" customWidth="1"/>
    <col min="5381" max="5381" width="8.28515625" style="8" customWidth="1"/>
    <col min="5382" max="5382" width="49.28515625" style="8" customWidth="1"/>
    <col min="5383" max="5383" width="7.5703125" style="8" customWidth="1"/>
    <col min="5384" max="5384" width="8" style="8" customWidth="1"/>
    <col min="5385" max="5385" width="11.42578125" style="8" customWidth="1"/>
    <col min="5386" max="5386" width="14" style="8" customWidth="1"/>
    <col min="5387" max="5387" width="11.42578125" style="8" customWidth="1"/>
    <col min="5388" max="5632" width="9.140625" style="8"/>
    <col min="5633" max="5633" width="2.42578125" style="8" customWidth="1"/>
    <col min="5634" max="5634" width="4.140625" style="8" customWidth="1"/>
    <col min="5635" max="5635" width="18" style="8" customWidth="1"/>
    <col min="5636" max="5636" width="16.42578125" style="8" customWidth="1"/>
    <col min="5637" max="5637" width="8.28515625" style="8" customWidth="1"/>
    <col min="5638" max="5638" width="49.28515625" style="8" customWidth="1"/>
    <col min="5639" max="5639" width="7.5703125" style="8" customWidth="1"/>
    <col min="5640" max="5640" width="8" style="8" customWidth="1"/>
    <col min="5641" max="5641" width="11.42578125" style="8" customWidth="1"/>
    <col min="5642" max="5642" width="14" style="8" customWidth="1"/>
    <col min="5643" max="5643" width="11.42578125" style="8" customWidth="1"/>
    <col min="5644" max="5888" width="9.140625" style="8"/>
    <col min="5889" max="5889" width="2.42578125" style="8" customWidth="1"/>
    <col min="5890" max="5890" width="4.140625" style="8" customWidth="1"/>
    <col min="5891" max="5891" width="18" style="8" customWidth="1"/>
    <col min="5892" max="5892" width="16.42578125" style="8" customWidth="1"/>
    <col min="5893" max="5893" width="8.28515625" style="8" customWidth="1"/>
    <col min="5894" max="5894" width="49.28515625" style="8" customWidth="1"/>
    <col min="5895" max="5895" width="7.5703125" style="8" customWidth="1"/>
    <col min="5896" max="5896" width="8" style="8" customWidth="1"/>
    <col min="5897" max="5897" width="11.42578125" style="8" customWidth="1"/>
    <col min="5898" max="5898" width="14" style="8" customWidth="1"/>
    <col min="5899" max="5899" width="11.42578125" style="8" customWidth="1"/>
    <col min="5900" max="6144" width="9.140625" style="8"/>
    <col min="6145" max="6145" width="2.42578125" style="8" customWidth="1"/>
    <col min="6146" max="6146" width="4.140625" style="8" customWidth="1"/>
    <col min="6147" max="6147" width="18" style="8" customWidth="1"/>
    <col min="6148" max="6148" width="16.42578125" style="8" customWidth="1"/>
    <col min="6149" max="6149" width="8.28515625" style="8" customWidth="1"/>
    <col min="6150" max="6150" width="49.28515625" style="8" customWidth="1"/>
    <col min="6151" max="6151" width="7.5703125" style="8" customWidth="1"/>
    <col min="6152" max="6152" width="8" style="8" customWidth="1"/>
    <col min="6153" max="6153" width="11.42578125" style="8" customWidth="1"/>
    <col min="6154" max="6154" width="14" style="8" customWidth="1"/>
    <col min="6155" max="6155" width="11.42578125" style="8" customWidth="1"/>
    <col min="6156" max="6400" width="9.140625" style="8"/>
    <col min="6401" max="6401" width="2.42578125" style="8" customWidth="1"/>
    <col min="6402" max="6402" width="4.140625" style="8" customWidth="1"/>
    <col min="6403" max="6403" width="18" style="8" customWidth="1"/>
    <col min="6404" max="6404" width="16.42578125" style="8" customWidth="1"/>
    <col min="6405" max="6405" width="8.28515625" style="8" customWidth="1"/>
    <col min="6406" max="6406" width="49.28515625" style="8" customWidth="1"/>
    <col min="6407" max="6407" width="7.5703125" style="8" customWidth="1"/>
    <col min="6408" max="6408" width="8" style="8" customWidth="1"/>
    <col min="6409" max="6409" width="11.42578125" style="8" customWidth="1"/>
    <col min="6410" max="6410" width="14" style="8" customWidth="1"/>
    <col min="6411" max="6411" width="11.42578125" style="8" customWidth="1"/>
    <col min="6412" max="6656" width="9.140625" style="8"/>
    <col min="6657" max="6657" width="2.42578125" style="8" customWidth="1"/>
    <col min="6658" max="6658" width="4.140625" style="8" customWidth="1"/>
    <col min="6659" max="6659" width="18" style="8" customWidth="1"/>
    <col min="6660" max="6660" width="16.42578125" style="8" customWidth="1"/>
    <col min="6661" max="6661" width="8.28515625" style="8" customWidth="1"/>
    <col min="6662" max="6662" width="49.28515625" style="8" customWidth="1"/>
    <col min="6663" max="6663" width="7.5703125" style="8" customWidth="1"/>
    <col min="6664" max="6664" width="8" style="8" customWidth="1"/>
    <col min="6665" max="6665" width="11.42578125" style="8" customWidth="1"/>
    <col min="6666" max="6666" width="14" style="8" customWidth="1"/>
    <col min="6667" max="6667" width="11.42578125" style="8" customWidth="1"/>
    <col min="6668" max="6912" width="9.140625" style="8"/>
    <col min="6913" max="6913" width="2.42578125" style="8" customWidth="1"/>
    <col min="6914" max="6914" width="4.140625" style="8" customWidth="1"/>
    <col min="6915" max="6915" width="18" style="8" customWidth="1"/>
    <col min="6916" max="6916" width="16.42578125" style="8" customWidth="1"/>
    <col min="6917" max="6917" width="8.28515625" style="8" customWidth="1"/>
    <col min="6918" max="6918" width="49.28515625" style="8" customWidth="1"/>
    <col min="6919" max="6919" width="7.5703125" style="8" customWidth="1"/>
    <col min="6920" max="6920" width="8" style="8" customWidth="1"/>
    <col min="6921" max="6921" width="11.42578125" style="8" customWidth="1"/>
    <col min="6922" max="6922" width="14" style="8" customWidth="1"/>
    <col min="6923" max="6923" width="11.42578125" style="8" customWidth="1"/>
    <col min="6924" max="7168" width="9.140625" style="8"/>
    <col min="7169" max="7169" width="2.42578125" style="8" customWidth="1"/>
    <col min="7170" max="7170" width="4.140625" style="8" customWidth="1"/>
    <col min="7171" max="7171" width="18" style="8" customWidth="1"/>
    <col min="7172" max="7172" width="16.42578125" style="8" customWidth="1"/>
    <col min="7173" max="7173" width="8.28515625" style="8" customWidth="1"/>
    <col min="7174" max="7174" width="49.28515625" style="8" customWidth="1"/>
    <col min="7175" max="7175" width="7.5703125" style="8" customWidth="1"/>
    <col min="7176" max="7176" width="8" style="8" customWidth="1"/>
    <col min="7177" max="7177" width="11.42578125" style="8" customWidth="1"/>
    <col min="7178" max="7178" width="14" style="8" customWidth="1"/>
    <col min="7179" max="7179" width="11.42578125" style="8" customWidth="1"/>
    <col min="7180" max="7424" width="9.140625" style="8"/>
    <col min="7425" max="7425" width="2.42578125" style="8" customWidth="1"/>
    <col min="7426" max="7426" width="4.140625" style="8" customWidth="1"/>
    <col min="7427" max="7427" width="18" style="8" customWidth="1"/>
    <col min="7428" max="7428" width="16.42578125" style="8" customWidth="1"/>
    <col min="7429" max="7429" width="8.28515625" style="8" customWidth="1"/>
    <col min="7430" max="7430" width="49.28515625" style="8" customWidth="1"/>
    <col min="7431" max="7431" width="7.5703125" style="8" customWidth="1"/>
    <col min="7432" max="7432" width="8" style="8" customWidth="1"/>
    <col min="7433" max="7433" width="11.42578125" style="8" customWidth="1"/>
    <col min="7434" max="7434" width="14" style="8" customWidth="1"/>
    <col min="7435" max="7435" width="11.42578125" style="8" customWidth="1"/>
    <col min="7436" max="7680" width="9.140625" style="8"/>
    <col min="7681" max="7681" width="2.42578125" style="8" customWidth="1"/>
    <col min="7682" max="7682" width="4.140625" style="8" customWidth="1"/>
    <col min="7683" max="7683" width="18" style="8" customWidth="1"/>
    <col min="7684" max="7684" width="16.42578125" style="8" customWidth="1"/>
    <col min="7685" max="7685" width="8.28515625" style="8" customWidth="1"/>
    <col min="7686" max="7686" width="49.28515625" style="8" customWidth="1"/>
    <col min="7687" max="7687" width="7.5703125" style="8" customWidth="1"/>
    <col min="7688" max="7688" width="8" style="8" customWidth="1"/>
    <col min="7689" max="7689" width="11.42578125" style="8" customWidth="1"/>
    <col min="7690" max="7690" width="14" style="8" customWidth="1"/>
    <col min="7691" max="7691" width="11.42578125" style="8" customWidth="1"/>
    <col min="7692" max="7936" width="9.140625" style="8"/>
    <col min="7937" max="7937" width="2.42578125" style="8" customWidth="1"/>
    <col min="7938" max="7938" width="4.140625" style="8" customWidth="1"/>
    <col min="7939" max="7939" width="18" style="8" customWidth="1"/>
    <col min="7940" max="7940" width="16.42578125" style="8" customWidth="1"/>
    <col min="7941" max="7941" width="8.28515625" style="8" customWidth="1"/>
    <col min="7942" max="7942" width="49.28515625" style="8" customWidth="1"/>
    <col min="7943" max="7943" width="7.5703125" style="8" customWidth="1"/>
    <col min="7944" max="7944" width="8" style="8" customWidth="1"/>
    <col min="7945" max="7945" width="11.42578125" style="8" customWidth="1"/>
    <col min="7946" max="7946" width="14" style="8" customWidth="1"/>
    <col min="7947" max="7947" width="11.42578125" style="8" customWidth="1"/>
    <col min="7948" max="8192" width="9.140625" style="8"/>
    <col min="8193" max="8193" width="2.42578125" style="8" customWidth="1"/>
    <col min="8194" max="8194" width="4.140625" style="8" customWidth="1"/>
    <col min="8195" max="8195" width="18" style="8" customWidth="1"/>
    <col min="8196" max="8196" width="16.42578125" style="8" customWidth="1"/>
    <col min="8197" max="8197" width="8.28515625" style="8" customWidth="1"/>
    <col min="8198" max="8198" width="49.28515625" style="8" customWidth="1"/>
    <col min="8199" max="8199" width="7.5703125" style="8" customWidth="1"/>
    <col min="8200" max="8200" width="8" style="8" customWidth="1"/>
    <col min="8201" max="8201" width="11.42578125" style="8" customWidth="1"/>
    <col min="8202" max="8202" width="14" style="8" customWidth="1"/>
    <col min="8203" max="8203" width="11.42578125" style="8" customWidth="1"/>
    <col min="8204" max="8448" width="9.140625" style="8"/>
    <col min="8449" max="8449" width="2.42578125" style="8" customWidth="1"/>
    <col min="8450" max="8450" width="4.140625" style="8" customWidth="1"/>
    <col min="8451" max="8451" width="18" style="8" customWidth="1"/>
    <col min="8452" max="8452" width="16.42578125" style="8" customWidth="1"/>
    <col min="8453" max="8453" width="8.28515625" style="8" customWidth="1"/>
    <col min="8454" max="8454" width="49.28515625" style="8" customWidth="1"/>
    <col min="8455" max="8455" width="7.5703125" style="8" customWidth="1"/>
    <col min="8456" max="8456" width="8" style="8" customWidth="1"/>
    <col min="8457" max="8457" width="11.42578125" style="8" customWidth="1"/>
    <col min="8458" max="8458" width="14" style="8" customWidth="1"/>
    <col min="8459" max="8459" width="11.42578125" style="8" customWidth="1"/>
    <col min="8460" max="8704" width="9.140625" style="8"/>
    <col min="8705" max="8705" width="2.42578125" style="8" customWidth="1"/>
    <col min="8706" max="8706" width="4.140625" style="8" customWidth="1"/>
    <col min="8707" max="8707" width="18" style="8" customWidth="1"/>
    <col min="8708" max="8708" width="16.42578125" style="8" customWidth="1"/>
    <col min="8709" max="8709" width="8.28515625" style="8" customWidth="1"/>
    <col min="8710" max="8710" width="49.28515625" style="8" customWidth="1"/>
    <col min="8711" max="8711" width="7.5703125" style="8" customWidth="1"/>
    <col min="8712" max="8712" width="8" style="8" customWidth="1"/>
    <col min="8713" max="8713" width="11.42578125" style="8" customWidth="1"/>
    <col min="8714" max="8714" width="14" style="8" customWidth="1"/>
    <col min="8715" max="8715" width="11.42578125" style="8" customWidth="1"/>
    <col min="8716" max="8960" width="9.140625" style="8"/>
    <col min="8961" max="8961" width="2.42578125" style="8" customWidth="1"/>
    <col min="8962" max="8962" width="4.140625" style="8" customWidth="1"/>
    <col min="8963" max="8963" width="18" style="8" customWidth="1"/>
    <col min="8964" max="8964" width="16.42578125" style="8" customWidth="1"/>
    <col min="8965" max="8965" width="8.28515625" style="8" customWidth="1"/>
    <col min="8966" max="8966" width="49.28515625" style="8" customWidth="1"/>
    <col min="8967" max="8967" width="7.5703125" style="8" customWidth="1"/>
    <col min="8968" max="8968" width="8" style="8" customWidth="1"/>
    <col min="8969" max="8969" width="11.42578125" style="8" customWidth="1"/>
    <col min="8970" max="8970" width="14" style="8" customWidth="1"/>
    <col min="8971" max="8971" width="11.42578125" style="8" customWidth="1"/>
    <col min="8972" max="9216" width="9.140625" style="8"/>
    <col min="9217" max="9217" width="2.42578125" style="8" customWidth="1"/>
    <col min="9218" max="9218" width="4.140625" style="8" customWidth="1"/>
    <col min="9219" max="9219" width="18" style="8" customWidth="1"/>
    <col min="9220" max="9220" width="16.42578125" style="8" customWidth="1"/>
    <col min="9221" max="9221" width="8.28515625" style="8" customWidth="1"/>
    <col min="9222" max="9222" width="49.28515625" style="8" customWidth="1"/>
    <col min="9223" max="9223" width="7.5703125" style="8" customWidth="1"/>
    <col min="9224" max="9224" width="8" style="8" customWidth="1"/>
    <col min="9225" max="9225" width="11.42578125" style="8" customWidth="1"/>
    <col min="9226" max="9226" width="14" style="8" customWidth="1"/>
    <col min="9227" max="9227" width="11.42578125" style="8" customWidth="1"/>
    <col min="9228" max="9472" width="9.140625" style="8"/>
    <col min="9473" max="9473" width="2.42578125" style="8" customWidth="1"/>
    <col min="9474" max="9474" width="4.140625" style="8" customWidth="1"/>
    <col min="9475" max="9475" width="18" style="8" customWidth="1"/>
    <col min="9476" max="9476" width="16.42578125" style="8" customWidth="1"/>
    <col min="9477" max="9477" width="8.28515625" style="8" customWidth="1"/>
    <col min="9478" max="9478" width="49.28515625" style="8" customWidth="1"/>
    <col min="9479" max="9479" width="7.5703125" style="8" customWidth="1"/>
    <col min="9480" max="9480" width="8" style="8" customWidth="1"/>
    <col min="9481" max="9481" width="11.42578125" style="8" customWidth="1"/>
    <col min="9482" max="9482" width="14" style="8" customWidth="1"/>
    <col min="9483" max="9483" width="11.42578125" style="8" customWidth="1"/>
    <col min="9484" max="9728" width="9.140625" style="8"/>
    <col min="9729" max="9729" width="2.42578125" style="8" customWidth="1"/>
    <col min="9730" max="9730" width="4.140625" style="8" customWidth="1"/>
    <col min="9731" max="9731" width="18" style="8" customWidth="1"/>
    <col min="9732" max="9732" width="16.42578125" style="8" customWidth="1"/>
    <col min="9733" max="9733" width="8.28515625" style="8" customWidth="1"/>
    <col min="9734" max="9734" width="49.28515625" style="8" customWidth="1"/>
    <col min="9735" max="9735" width="7.5703125" style="8" customWidth="1"/>
    <col min="9736" max="9736" width="8" style="8" customWidth="1"/>
    <col min="9737" max="9737" width="11.42578125" style="8" customWidth="1"/>
    <col min="9738" max="9738" width="14" style="8" customWidth="1"/>
    <col min="9739" max="9739" width="11.42578125" style="8" customWidth="1"/>
    <col min="9740" max="9984" width="9.140625" style="8"/>
    <col min="9985" max="9985" width="2.42578125" style="8" customWidth="1"/>
    <col min="9986" max="9986" width="4.140625" style="8" customWidth="1"/>
    <col min="9987" max="9987" width="18" style="8" customWidth="1"/>
    <col min="9988" max="9988" width="16.42578125" style="8" customWidth="1"/>
    <col min="9989" max="9989" width="8.28515625" style="8" customWidth="1"/>
    <col min="9990" max="9990" width="49.28515625" style="8" customWidth="1"/>
    <col min="9991" max="9991" width="7.5703125" style="8" customWidth="1"/>
    <col min="9992" max="9992" width="8" style="8" customWidth="1"/>
    <col min="9993" max="9993" width="11.42578125" style="8" customWidth="1"/>
    <col min="9994" max="9994" width="14" style="8" customWidth="1"/>
    <col min="9995" max="9995" width="11.42578125" style="8" customWidth="1"/>
    <col min="9996" max="10240" width="9.140625" style="8"/>
    <col min="10241" max="10241" width="2.42578125" style="8" customWidth="1"/>
    <col min="10242" max="10242" width="4.140625" style="8" customWidth="1"/>
    <col min="10243" max="10243" width="18" style="8" customWidth="1"/>
    <col min="10244" max="10244" width="16.42578125" style="8" customWidth="1"/>
    <col min="10245" max="10245" width="8.28515625" style="8" customWidth="1"/>
    <col min="10246" max="10246" width="49.28515625" style="8" customWidth="1"/>
    <col min="10247" max="10247" width="7.5703125" style="8" customWidth="1"/>
    <col min="10248" max="10248" width="8" style="8" customWidth="1"/>
    <col min="10249" max="10249" width="11.42578125" style="8" customWidth="1"/>
    <col min="10250" max="10250" width="14" style="8" customWidth="1"/>
    <col min="10251" max="10251" width="11.42578125" style="8" customWidth="1"/>
    <col min="10252" max="10496" width="9.140625" style="8"/>
    <col min="10497" max="10497" width="2.42578125" style="8" customWidth="1"/>
    <col min="10498" max="10498" width="4.140625" style="8" customWidth="1"/>
    <col min="10499" max="10499" width="18" style="8" customWidth="1"/>
    <col min="10500" max="10500" width="16.42578125" style="8" customWidth="1"/>
    <col min="10501" max="10501" width="8.28515625" style="8" customWidth="1"/>
    <col min="10502" max="10502" width="49.28515625" style="8" customWidth="1"/>
    <col min="10503" max="10503" width="7.5703125" style="8" customWidth="1"/>
    <col min="10504" max="10504" width="8" style="8" customWidth="1"/>
    <col min="10505" max="10505" width="11.42578125" style="8" customWidth="1"/>
    <col min="10506" max="10506" width="14" style="8" customWidth="1"/>
    <col min="10507" max="10507" width="11.42578125" style="8" customWidth="1"/>
    <col min="10508" max="10752" width="9.140625" style="8"/>
    <col min="10753" max="10753" width="2.42578125" style="8" customWidth="1"/>
    <col min="10754" max="10754" width="4.140625" style="8" customWidth="1"/>
    <col min="10755" max="10755" width="18" style="8" customWidth="1"/>
    <col min="10756" max="10756" width="16.42578125" style="8" customWidth="1"/>
    <col min="10757" max="10757" width="8.28515625" style="8" customWidth="1"/>
    <col min="10758" max="10758" width="49.28515625" style="8" customWidth="1"/>
    <col min="10759" max="10759" width="7.5703125" style="8" customWidth="1"/>
    <col min="10760" max="10760" width="8" style="8" customWidth="1"/>
    <col min="10761" max="10761" width="11.42578125" style="8" customWidth="1"/>
    <col min="10762" max="10762" width="14" style="8" customWidth="1"/>
    <col min="10763" max="10763" width="11.42578125" style="8" customWidth="1"/>
    <col min="10764" max="11008" width="9.140625" style="8"/>
    <col min="11009" max="11009" width="2.42578125" style="8" customWidth="1"/>
    <col min="11010" max="11010" width="4.140625" style="8" customWidth="1"/>
    <col min="11011" max="11011" width="18" style="8" customWidth="1"/>
    <col min="11012" max="11012" width="16.42578125" style="8" customWidth="1"/>
    <col min="11013" max="11013" width="8.28515625" style="8" customWidth="1"/>
    <col min="11014" max="11014" width="49.28515625" style="8" customWidth="1"/>
    <col min="11015" max="11015" width="7.5703125" style="8" customWidth="1"/>
    <col min="11016" max="11016" width="8" style="8" customWidth="1"/>
    <col min="11017" max="11017" width="11.42578125" style="8" customWidth="1"/>
    <col min="11018" max="11018" width="14" style="8" customWidth="1"/>
    <col min="11019" max="11019" width="11.42578125" style="8" customWidth="1"/>
    <col min="11020" max="11264" width="9.140625" style="8"/>
    <col min="11265" max="11265" width="2.42578125" style="8" customWidth="1"/>
    <col min="11266" max="11266" width="4.140625" style="8" customWidth="1"/>
    <col min="11267" max="11267" width="18" style="8" customWidth="1"/>
    <col min="11268" max="11268" width="16.42578125" style="8" customWidth="1"/>
    <col min="11269" max="11269" width="8.28515625" style="8" customWidth="1"/>
    <col min="11270" max="11270" width="49.28515625" style="8" customWidth="1"/>
    <col min="11271" max="11271" width="7.5703125" style="8" customWidth="1"/>
    <col min="11272" max="11272" width="8" style="8" customWidth="1"/>
    <col min="11273" max="11273" width="11.42578125" style="8" customWidth="1"/>
    <col min="11274" max="11274" width="14" style="8" customWidth="1"/>
    <col min="11275" max="11275" width="11.42578125" style="8" customWidth="1"/>
    <col min="11276" max="11520" width="9.140625" style="8"/>
    <col min="11521" max="11521" width="2.42578125" style="8" customWidth="1"/>
    <col min="11522" max="11522" width="4.140625" style="8" customWidth="1"/>
    <col min="11523" max="11523" width="18" style="8" customWidth="1"/>
    <col min="11524" max="11524" width="16.42578125" style="8" customWidth="1"/>
    <col min="11525" max="11525" width="8.28515625" style="8" customWidth="1"/>
    <col min="11526" max="11526" width="49.28515625" style="8" customWidth="1"/>
    <col min="11527" max="11527" width="7.5703125" style="8" customWidth="1"/>
    <col min="11528" max="11528" width="8" style="8" customWidth="1"/>
    <col min="11529" max="11529" width="11.42578125" style="8" customWidth="1"/>
    <col min="11530" max="11530" width="14" style="8" customWidth="1"/>
    <col min="11531" max="11531" width="11.42578125" style="8" customWidth="1"/>
    <col min="11532" max="11776" width="9.140625" style="8"/>
    <col min="11777" max="11777" width="2.42578125" style="8" customWidth="1"/>
    <col min="11778" max="11778" width="4.140625" style="8" customWidth="1"/>
    <col min="11779" max="11779" width="18" style="8" customWidth="1"/>
    <col min="11780" max="11780" width="16.42578125" style="8" customWidth="1"/>
    <col min="11781" max="11781" width="8.28515625" style="8" customWidth="1"/>
    <col min="11782" max="11782" width="49.28515625" style="8" customWidth="1"/>
    <col min="11783" max="11783" width="7.5703125" style="8" customWidth="1"/>
    <col min="11784" max="11784" width="8" style="8" customWidth="1"/>
    <col min="11785" max="11785" width="11.42578125" style="8" customWidth="1"/>
    <col min="11786" max="11786" width="14" style="8" customWidth="1"/>
    <col min="11787" max="11787" width="11.42578125" style="8" customWidth="1"/>
    <col min="11788" max="12032" width="9.140625" style="8"/>
    <col min="12033" max="12033" width="2.42578125" style="8" customWidth="1"/>
    <col min="12034" max="12034" width="4.140625" style="8" customWidth="1"/>
    <col min="12035" max="12035" width="18" style="8" customWidth="1"/>
    <col min="12036" max="12036" width="16.42578125" style="8" customWidth="1"/>
    <col min="12037" max="12037" width="8.28515625" style="8" customWidth="1"/>
    <col min="12038" max="12038" width="49.28515625" style="8" customWidth="1"/>
    <col min="12039" max="12039" width="7.5703125" style="8" customWidth="1"/>
    <col min="12040" max="12040" width="8" style="8" customWidth="1"/>
    <col min="12041" max="12041" width="11.42578125" style="8" customWidth="1"/>
    <col min="12042" max="12042" width="14" style="8" customWidth="1"/>
    <col min="12043" max="12043" width="11.42578125" style="8" customWidth="1"/>
    <col min="12044" max="12288" width="9.140625" style="8"/>
    <col min="12289" max="12289" width="2.42578125" style="8" customWidth="1"/>
    <col min="12290" max="12290" width="4.140625" style="8" customWidth="1"/>
    <col min="12291" max="12291" width="18" style="8" customWidth="1"/>
    <col min="12292" max="12292" width="16.42578125" style="8" customWidth="1"/>
    <col min="12293" max="12293" width="8.28515625" style="8" customWidth="1"/>
    <col min="12294" max="12294" width="49.28515625" style="8" customWidth="1"/>
    <col min="12295" max="12295" width="7.5703125" style="8" customWidth="1"/>
    <col min="12296" max="12296" width="8" style="8" customWidth="1"/>
    <col min="12297" max="12297" width="11.42578125" style="8" customWidth="1"/>
    <col min="12298" max="12298" width="14" style="8" customWidth="1"/>
    <col min="12299" max="12299" width="11.42578125" style="8" customWidth="1"/>
    <col min="12300" max="12544" width="9.140625" style="8"/>
    <col min="12545" max="12545" width="2.42578125" style="8" customWidth="1"/>
    <col min="12546" max="12546" width="4.140625" style="8" customWidth="1"/>
    <col min="12547" max="12547" width="18" style="8" customWidth="1"/>
    <col min="12548" max="12548" width="16.42578125" style="8" customWidth="1"/>
    <col min="12549" max="12549" width="8.28515625" style="8" customWidth="1"/>
    <col min="12550" max="12550" width="49.28515625" style="8" customWidth="1"/>
    <col min="12551" max="12551" width="7.5703125" style="8" customWidth="1"/>
    <col min="12552" max="12552" width="8" style="8" customWidth="1"/>
    <col min="12553" max="12553" width="11.42578125" style="8" customWidth="1"/>
    <col min="12554" max="12554" width="14" style="8" customWidth="1"/>
    <col min="12555" max="12555" width="11.42578125" style="8" customWidth="1"/>
    <col min="12556" max="12800" width="9.140625" style="8"/>
    <col min="12801" max="12801" width="2.42578125" style="8" customWidth="1"/>
    <col min="12802" max="12802" width="4.140625" style="8" customWidth="1"/>
    <col min="12803" max="12803" width="18" style="8" customWidth="1"/>
    <col min="12804" max="12804" width="16.42578125" style="8" customWidth="1"/>
    <col min="12805" max="12805" width="8.28515625" style="8" customWidth="1"/>
    <col min="12806" max="12806" width="49.28515625" style="8" customWidth="1"/>
    <col min="12807" max="12807" width="7.5703125" style="8" customWidth="1"/>
    <col min="12808" max="12808" width="8" style="8" customWidth="1"/>
    <col min="12809" max="12809" width="11.42578125" style="8" customWidth="1"/>
    <col min="12810" max="12810" width="14" style="8" customWidth="1"/>
    <col min="12811" max="12811" width="11.42578125" style="8" customWidth="1"/>
    <col min="12812" max="13056" width="9.140625" style="8"/>
    <col min="13057" max="13057" width="2.42578125" style="8" customWidth="1"/>
    <col min="13058" max="13058" width="4.140625" style="8" customWidth="1"/>
    <col min="13059" max="13059" width="18" style="8" customWidth="1"/>
    <col min="13060" max="13060" width="16.42578125" style="8" customWidth="1"/>
    <col min="13061" max="13061" width="8.28515625" style="8" customWidth="1"/>
    <col min="13062" max="13062" width="49.28515625" style="8" customWidth="1"/>
    <col min="13063" max="13063" width="7.5703125" style="8" customWidth="1"/>
    <col min="13064" max="13064" width="8" style="8" customWidth="1"/>
    <col min="13065" max="13065" width="11.42578125" style="8" customWidth="1"/>
    <col min="13066" max="13066" width="14" style="8" customWidth="1"/>
    <col min="13067" max="13067" width="11.42578125" style="8" customWidth="1"/>
    <col min="13068" max="13312" width="9.140625" style="8"/>
    <col min="13313" max="13313" width="2.42578125" style="8" customWidth="1"/>
    <col min="13314" max="13314" width="4.140625" style="8" customWidth="1"/>
    <col min="13315" max="13315" width="18" style="8" customWidth="1"/>
    <col min="13316" max="13316" width="16.42578125" style="8" customWidth="1"/>
    <col min="13317" max="13317" width="8.28515625" style="8" customWidth="1"/>
    <col min="13318" max="13318" width="49.28515625" style="8" customWidth="1"/>
    <col min="13319" max="13319" width="7.5703125" style="8" customWidth="1"/>
    <col min="13320" max="13320" width="8" style="8" customWidth="1"/>
    <col min="13321" max="13321" width="11.42578125" style="8" customWidth="1"/>
    <col min="13322" max="13322" width="14" style="8" customWidth="1"/>
    <col min="13323" max="13323" width="11.42578125" style="8" customWidth="1"/>
    <col min="13324" max="13568" width="9.140625" style="8"/>
    <col min="13569" max="13569" width="2.42578125" style="8" customWidth="1"/>
    <col min="13570" max="13570" width="4.140625" style="8" customWidth="1"/>
    <col min="13571" max="13571" width="18" style="8" customWidth="1"/>
    <col min="13572" max="13572" width="16.42578125" style="8" customWidth="1"/>
    <col min="13573" max="13573" width="8.28515625" style="8" customWidth="1"/>
    <col min="13574" max="13574" width="49.28515625" style="8" customWidth="1"/>
    <col min="13575" max="13575" width="7.5703125" style="8" customWidth="1"/>
    <col min="13576" max="13576" width="8" style="8" customWidth="1"/>
    <col min="13577" max="13577" width="11.42578125" style="8" customWidth="1"/>
    <col min="13578" max="13578" width="14" style="8" customWidth="1"/>
    <col min="13579" max="13579" width="11.42578125" style="8" customWidth="1"/>
    <col min="13580" max="13824" width="9.140625" style="8"/>
    <col min="13825" max="13825" width="2.42578125" style="8" customWidth="1"/>
    <col min="13826" max="13826" width="4.140625" style="8" customWidth="1"/>
    <col min="13827" max="13827" width="18" style="8" customWidth="1"/>
    <col min="13828" max="13828" width="16.42578125" style="8" customWidth="1"/>
    <col min="13829" max="13829" width="8.28515625" style="8" customWidth="1"/>
    <col min="13830" max="13830" width="49.28515625" style="8" customWidth="1"/>
    <col min="13831" max="13831" width="7.5703125" style="8" customWidth="1"/>
    <col min="13832" max="13832" width="8" style="8" customWidth="1"/>
    <col min="13833" max="13833" width="11.42578125" style="8" customWidth="1"/>
    <col min="13834" max="13834" width="14" style="8" customWidth="1"/>
    <col min="13835" max="13835" width="11.42578125" style="8" customWidth="1"/>
    <col min="13836" max="14080" width="9.140625" style="8"/>
    <col min="14081" max="14081" width="2.42578125" style="8" customWidth="1"/>
    <col min="14082" max="14082" width="4.140625" style="8" customWidth="1"/>
    <col min="14083" max="14083" width="18" style="8" customWidth="1"/>
    <col min="14084" max="14084" width="16.42578125" style="8" customWidth="1"/>
    <col min="14085" max="14085" width="8.28515625" style="8" customWidth="1"/>
    <col min="14086" max="14086" width="49.28515625" style="8" customWidth="1"/>
    <col min="14087" max="14087" width="7.5703125" style="8" customWidth="1"/>
    <col min="14088" max="14088" width="8" style="8" customWidth="1"/>
    <col min="14089" max="14089" width="11.42578125" style="8" customWidth="1"/>
    <col min="14090" max="14090" width="14" style="8" customWidth="1"/>
    <col min="14091" max="14091" width="11.42578125" style="8" customWidth="1"/>
    <col min="14092" max="14336" width="9.140625" style="8"/>
    <col min="14337" max="14337" width="2.42578125" style="8" customWidth="1"/>
    <col min="14338" max="14338" width="4.140625" style="8" customWidth="1"/>
    <col min="14339" max="14339" width="18" style="8" customWidth="1"/>
    <col min="14340" max="14340" width="16.42578125" style="8" customWidth="1"/>
    <col min="14341" max="14341" width="8.28515625" style="8" customWidth="1"/>
    <col min="14342" max="14342" width="49.28515625" style="8" customWidth="1"/>
    <col min="14343" max="14343" width="7.5703125" style="8" customWidth="1"/>
    <col min="14344" max="14344" width="8" style="8" customWidth="1"/>
    <col min="14345" max="14345" width="11.42578125" style="8" customWidth="1"/>
    <col min="14346" max="14346" width="14" style="8" customWidth="1"/>
    <col min="14347" max="14347" width="11.42578125" style="8" customWidth="1"/>
    <col min="14348" max="14592" width="9.140625" style="8"/>
    <col min="14593" max="14593" width="2.42578125" style="8" customWidth="1"/>
    <col min="14594" max="14594" width="4.140625" style="8" customWidth="1"/>
    <col min="14595" max="14595" width="18" style="8" customWidth="1"/>
    <col min="14596" max="14596" width="16.42578125" style="8" customWidth="1"/>
    <col min="14597" max="14597" width="8.28515625" style="8" customWidth="1"/>
    <col min="14598" max="14598" width="49.28515625" style="8" customWidth="1"/>
    <col min="14599" max="14599" width="7.5703125" style="8" customWidth="1"/>
    <col min="14600" max="14600" width="8" style="8" customWidth="1"/>
    <col min="14601" max="14601" width="11.42578125" style="8" customWidth="1"/>
    <col min="14602" max="14602" width="14" style="8" customWidth="1"/>
    <col min="14603" max="14603" width="11.42578125" style="8" customWidth="1"/>
    <col min="14604" max="14848" width="9.140625" style="8"/>
    <col min="14849" max="14849" width="2.42578125" style="8" customWidth="1"/>
    <col min="14850" max="14850" width="4.140625" style="8" customWidth="1"/>
    <col min="14851" max="14851" width="18" style="8" customWidth="1"/>
    <col min="14852" max="14852" width="16.42578125" style="8" customWidth="1"/>
    <col min="14853" max="14853" width="8.28515625" style="8" customWidth="1"/>
    <col min="14854" max="14854" width="49.28515625" style="8" customWidth="1"/>
    <col min="14855" max="14855" width="7.5703125" style="8" customWidth="1"/>
    <col min="14856" max="14856" width="8" style="8" customWidth="1"/>
    <col min="14857" max="14857" width="11.42578125" style="8" customWidth="1"/>
    <col min="14858" max="14858" width="14" style="8" customWidth="1"/>
    <col min="14859" max="14859" width="11.42578125" style="8" customWidth="1"/>
    <col min="14860" max="15104" width="9.140625" style="8"/>
    <col min="15105" max="15105" width="2.42578125" style="8" customWidth="1"/>
    <col min="15106" max="15106" width="4.140625" style="8" customWidth="1"/>
    <col min="15107" max="15107" width="18" style="8" customWidth="1"/>
    <col min="15108" max="15108" width="16.42578125" style="8" customWidth="1"/>
    <col min="15109" max="15109" width="8.28515625" style="8" customWidth="1"/>
    <col min="15110" max="15110" width="49.28515625" style="8" customWidth="1"/>
    <col min="15111" max="15111" width="7.5703125" style="8" customWidth="1"/>
    <col min="15112" max="15112" width="8" style="8" customWidth="1"/>
    <col min="15113" max="15113" width="11.42578125" style="8" customWidth="1"/>
    <col min="15114" max="15114" width="14" style="8" customWidth="1"/>
    <col min="15115" max="15115" width="11.42578125" style="8" customWidth="1"/>
    <col min="15116" max="15360" width="9.140625" style="8"/>
    <col min="15361" max="15361" width="2.42578125" style="8" customWidth="1"/>
    <col min="15362" max="15362" width="4.140625" style="8" customWidth="1"/>
    <col min="15363" max="15363" width="18" style="8" customWidth="1"/>
    <col min="15364" max="15364" width="16.42578125" style="8" customWidth="1"/>
    <col min="15365" max="15365" width="8.28515625" style="8" customWidth="1"/>
    <col min="15366" max="15366" width="49.28515625" style="8" customWidth="1"/>
    <col min="15367" max="15367" width="7.5703125" style="8" customWidth="1"/>
    <col min="15368" max="15368" width="8" style="8" customWidth="1"/>
    <col min="15369" max="15369" width="11.42578125" style="8" customWidth="1"/>
    <col min="15370" max="15370" width="14" style="8" customWidth="1"/>
    <col min="15371" max="15371" width="11.42578125" style="8" customWidth="1"/>
    <col min="15372" max="15616" width="9.140625" style="8"/>
    <col min="15617" max="15617" width="2.42578125" style="8" customWidth="1"/>
    <col min="15618" max="15618" width="4.140625" style="8" customWidth="1"/>
    <col min="15619" max="15619" width="18" style="8" customWidth="1"/>
    <col min="15620" max="15620" width="16.42578125" style="8" customWidth="1"/>
    <col min="15621" max="15621" width="8.28515625" style="8" customWidth="1"/>
    <col min="15622" max="15622" width="49.28515625" style="8" customWidth="1"/>
    <col min="15623" max="15623" width="7.5703125" style="8" customWidth="1"/>
    <col min="15624" max="15624" width="8" style="8" customWidth="1"/>
    <col min="15625" max="15625" width="11.42578125" style="8" customWidth="1"/>
    <col min="15626" max="15626" width="14" style="8" customWidth="1"/>
    <col min="15627" max="15627" width="11.42578125" style="8" customWidth="1"/>
    <col min="15628" max="15872" width="9.140625" style="8"/>
    <col min="15873" max="15873" width="2.42578125" style="8" customWidth="1"/>
    <col min="15874" max="15874" width="4.140625" style="8" customWidth="1"/>
    <col min="15875" max="15875" width="18" style="8" customWidth="1"/>
    <col min="15876" max="15876" width="16.42578125" style="8" customWidth="1"/>
    <col min="15877" max="15877" width="8.28515625" style="8" customWidth="1"/>
    <col min="15878" max="15878" width="49.28515625" style="8" customWidth="1"/>
    <col min="15879" max="15879" width="7.5703125" style="8" customWidth="1"/>
    <col min="15880" max="15880" width="8" style="8" customWidth="1"/>
    <col min="15881" max="15881" width="11.42578125" style="8" customWidth="1"/>
    <col min="15882" max="15882" width="14" style="8" customWidth="1"/>
    <col min="15883" max="15883" width="11.42578125" style="8" customWidth="1"/>
    <col min="15884" max="16128" width="9.140625" style="8"/>
    <col min="16129" max="16129" width="2.42578125" style="8" customWidth="1"/>
    <col min="16130" max="16130" width="4.140625" style="8" customWidth="1"/>
    <col min="16131" max="16131" width="18" style="8" customWidth="1"/>
    <col min="16132" max="16132" width="16.42578125" style="8" customWidth="1"/>
    <col min="16133" max="16133" width="8.28515625" style="8" customWidth="1"/>
    <col min="16134" max="16134" width="49.28515625" style="8" customWidth="1"/>
    <col min="16135" max="16135" width="7.5703125" style="8" customWidth="1"/>
    <col min="16136" max="16136" width="8" style="8" customWidth="1"/>
    <col min="16137" max="16137" width="11.42578125" style="8" customWidth="1"/>
    <col min="16138" max="16138" width="14" style="8" customWidth="1"/>
    <col min="16139" max="16139" width="11.42578125" style="8" customWidth="1"/>
    <col min="16140" max="16384" width="9.140625" style="8"/>
  </cols>
  <sheetData>
    <row r="1" spans="2:11">
      <c r="B1" s="38"/>
      <c r="C1" s="18"/>
      <c r="D1" s="18"/>
      <c r="E1" s="18"/>
      <c r="F1" s="39"/>
      <c r="G1" s="40"/>
      <c r="H1" s="178" t="s">
        <v>153</v>
      </c>
      <c r="I1" s="178"/>
      <c r="J1" s="178"/>
    </row>
    <row r="2" spans="2:11">
      <c r="B2" s="38"/>
      <c r="C2" s="18"/>
      <c r="D2" s="18"/>
      <c r="E2" s="18"/>
      <c r="F2" s="178" t="s">
        <v>1</v>
      </c>
      <c r="G2" s="178"/>
      <c r="H2" s="178"/>
      <c r="I2" s="178"/>
      <c r="J2" s="178"/>
    </row>
    <row r="3" spans="2:11" ht="15" customHeight="1">
      <c r="B3" s="179"/>
      <c r="C3" s="179"/>
      <c r="D3" s="10"/>
      <c r="E3" s="10"/>
      <c r="F3" s="39"/>
      <c r="G3" s="178" t="s">
        <v>155</v>
      </c>
      <c r="H3" s="178"/>
      <c r="I3" s="178"/>
      <c r="J3" s="178"/>
    </row>
    <row r="4" spans="2:11" ht="15" customHeight="1">
      <c r="B4" s="42"/>
      <c r="C4" s="108"/>
      <c r="D4" s="10"/>
      <c r="E4" s="10"/>
      <c r="F4" s="18"/>
    </row>
    <row r="5" spans="2:11" ht="17.25" customHeight="1"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2:11" ht="10.5" customHeight="1">
      <c r="B6" s="42"/>
      <c r="C6" s="259" t="s">
        <v>20</v>
      </c>
      <c r="D6" s="259"/>
      <c r="E6" s="259"/>
      <c r="F6" s="259"/>
      <c r="G6" s="259"/>
      <c r="H6" s="259"/>
      <c r="I6" s="259"/>
      <c r="J6" s="137"/>
    </row>
    <row r="7" spans="2:11" ht="10.5" customHeight="1">
      <c r="B7" s="42"/>
      <c r="C7" s="107"/>
      <c r="D7" s="107"/>
      <c r="E7" s="107"/>
      <c r="F7" s="107"/>
      <c r="G7" s="107"/>
      <c r="H7" s="107"/>
      <c r="I7" s="107"/>
      <c r="J7" s="137"/>
    </row>
    <row r="8" spans="2:11" ht="20.25">
      <c r="B8" s="42"/>
      <c r="C8" s="181" t="s">
        <v>4</v>
      </c>
      <c r="D8" s="181"/>
      <c r="E8" s="181"/>
      <c r="F8" s="181"/>
      <c r="G8" s="181"/>
      <c r="H8" s="181"/>
      <c r="I8" s="181"/>
      <c r="J8" s="137"/>
    </row>
    <row r="9" spans="2:11" ht="26.25" customHeight="1">
      <c r="B9" s="287" t="s">
        <v>33</v>
      </c>
      <c r="C9" s="287"/>
      <c r="D9" s="287"/>
      <c r="E9" s="287"/>
      <c r="F9" s="287"/>
      <c r="G9" s="287"/>
      <c r="H9" s="287"/>
      <c r="I9" s="287"/>
      <c r="J9" s="287"/>
    </row>
    <row r="10" spans="2:11" ht="12.75" customHeight="1">
      <c r="B10" s="43"/>
      <c r="C10" s="330" t="s">
        <v>5</v>
      </c>
      <c r="D10" s="330"/>
      <c r="E10" s="330"/>
      <c r="F10" s="330"/>
      <c r="G10" s="330"/>
      <c r="H10" s="330"/>
      <c r="I10" s="330"/>
      <c r="J10" s="43"/>
    </row>
    <row r="11" spans="2:11" ht="14.25" customHeight="1">
      <c r="B11" s="263" t="s">
        <v>111</v>
      </c>
      <c r="C11" s="263"/>
      <c r="D11" s="263"/>
      <c r="E11" s="263"/>
      <c r="F11" s="263"/>
      <c r="G11" s="263"/>
      <c r="H11" s="263"/>
      <c r="I11" s="263"/>
      <c r="J11" s="263"/>
    </row>
    <row r="12" spans="2:11" ht="38.25" customHeight="1"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34</v>
      </c>
      <c r="J12" s="251" t="s">
        <v>22</v>
      </c>
    </row>
    <row r="13" spans="2:11" ht="14.25" customHeight="1">
      <c r="B13" s="186"/>
      <c r="C13" s="190"/>
      <c r="D13" s="191"/>
      <c r="E13" s="191"/>
      <c r="F13" s="192"/>
      <c r="G13" s="106" t="s">
        <v>23</v>
      </c>
      <c r="H13" s="106" t="s">
        <v>12</v>
      </c>
      <c r="I13" s="186"/>
      <c r="J13" s="186"/>
    </row>
    <row r="14" spans="2:11" s="45" customFormat="1" ht="57.75" customHeight="1">
      <c r="B14" s="110">
        <v>1</v>
      </c>
      <c r="C14" s="203" t="s">
        <v>199</v>
      </c>
      <c r="D14" s="204"/>
      <c r="E14" s="204"/>
      <c r="F14" s="205"/>
      <c r="G14" s="126" t="s">
        <v>14</v>
      </c>
      <c r="H14" s="109">
        <v>2</v>
      </c>
      <c r="I14" s="110">
        <v>2020</v>
      </c>
      <c r="J14" s="44">
        <v>800</v>
      </c>
      <c r="K14" s="41"/>
    </row>
    <row r="15" spans="2:11" s="45" customFormat="1" ht="51.6" customHeight="1">
      <c r="B15" s="110">
        <v>2</v>
      </c>
      <c r="C15" s="203" t="s">
        <v>114</v>
      </c>
      <c r="D15" s="204"/>
      <c r="E15" s="204"/>
      <c r="F15" s="205"/>
      <c r="G15" s="126" t="s">
        <v>14</v>
      </c>
      <c r="H15" s="22">
        <v>12</v>
      </c>
      <c r="I15" s="110">
        <v>2020</v>
      </c>
      <c r="J15" s="30">
        <v>720</v>
      </c>
      <c r="K15" s="41"/>
    </row>
    <row r="16" spans="2:11" s="45" customFormat="1" ht="66.75" customHeight="1">
      <c r="B16" s="109">
        <v>3</v>
      </c>
      <c r="C16" s="203" t="s">
        <v>115</v>
      </c>
      <c r="D16" s="204"/>
      <c r="E16" s="204"/>
      <c r="F16" s="205"/>
      <c r="G16" s="126" t="s">
        <v>14</v>
      </c>
      <c r="H16" s="22">
        <v>2</v>
      </c>
      <c r="I16" s="110">
        <v>2020</v>
      </c>
      <c r="J16" s="30">
        <v>320</v>
      </c>
      <c r="K16" s="41"/>
    </row>
    <row r="17" spans="1:12" s="45" customFormat="1" ht="39.75" customHeight="1">
      <c r="B17" s="110">
        <v>4</v>
      </c>
      <c r="C17" s="203" t="s">
        <v>116</v>
      </c>
      <c r="D17" s="204"/>
      <c r="E17" s="204"/>
      <c r="F17" s="205"/>
      <c r="G17" s="126" t="s">
        <v>14</v>
      </c>
      <c r="H17" s="22">
        <v>1</v>
      </c>
      <c r="I17" s="110">
        <v>2020</v>
      </c>
      <c r="J17" s="30">
        <v>100</v>
      </c>
      <c r="K17" s="41"/>
    </row>
    <row r="18" spans="1:12" s="45" customFormat="1" ht="27" customHeight="1">
      <c r="B18" s="110">
        <v>5</v>
      </c>
      <c r="C18" s="203" t="s">
        <v>117</v>
      </c>
      <c r="D18" s="204"/>
      <c r="E18" s="204"/>
      <c r="F18" s="205"/>
      <c r="G18" s="126" t="s">
        <v>14</v>
      </c>
      <c r="H18" s="22">
        <v>1</v>
      </c>
      <c r="I18" s="110">
        <v>2020</v>
      </c>
      <c r="J18" s="30">
        <v>250</v>
      </c>
      <c r="K18" s="41"/>
    </row>
    <row r="19" spans="1:12" s="45" customFormat="1" ht="15.75" customHeight="1">
      <c r="B19" s="110">
        <v>6</v>
      </c>
      <c r="C19" s="203" t="s">
        <v>146</v>
      </c>
      <c r="D19" s="204"/>
      <c r="E19" s="204"/>
      <c r="F19" s="205"/>
      <c r="G19" s="126" t="s">
        <v>180</v>
      </c>
      <c r="H19" s="22">
        <v>500</v>
      </c>
      <c r="I19" s="110">
        <v>2020</v>
      </c>
      <c r="J19" s="30">
        <v>500</v>
      </c>
      <c r="K19" s="41"/>
    </row>
    <row r="20" spans="1:12" s="45" customFormat="1" ht="51" customHeight="1">
      <c r="B20" s="109">
        <v>7</v>
      </c>
      <c r="C20" s="203" t="s">
        <v>118</v>
      </c>
      <c r="D20" s="204"/>
      <c r="E20" s="204"/>
      <c r="F20" s="205"/>
      <c r="G20" s="126" t="s">
        <v>14</v>
      </c>
      <c r="H20" s="22">
        <v>4</v>
      </c>
      <c r="I20" s="110">
        <v>2020</v>
      </c>
      <c r="J20" s="30">
        <v>1200</v>
      </c>
      <c r="K20" s="41"/>
    </row>
    <row r="21" spans="1:12" s="45" customFormat="1" ht="21" customHeight="1">
      <c r="B21" s="110">
        <v>8</v>
      </c>
      <c r="C21" s="203" t="s">
        <v>198</v>
      </c>
      <c r="D21" s="389"/>
      <c r="E21" s="389"/>
      <c r="F21" s="390"/>
      <c r="G21" s="126" t="s">
        <v>14</v>
      </c>
      <c r="H21" s="22">
        <v>1</v>
      </c>
      <c r="I21" s="110">
        <v>2020</v>
      </c>
      <c r="J21" s="30">
        <v>500</v>
      </c>
      <c r="K21" s="41"/>
    </row>
    <row r="22" spans="1:12" s="45" customFormat="1" ht="18.75" customHeight="1">
      <c r="B22" s="110">
        <v>9</v>
      </c>
      <c r="C22" s="203" t="s">
        <v>197</v>
      </c>
      <c r="D22" s="389"/>
      <c r="E22" s="389"/>
      <c r="F22" s="390"/>
      <c r="G22" s="126" t="s">
        <v>14</v>
      </c>
      <c r="H22" s="22">
        <v>2</v>
      </c>
      <c r="I22" s="110">
        <v>2020</v>
      </c>
      <c r="J22" s="30">
        <v>200</v>
      </c>
      <c r="K22" s="41"/>
    </row>
    <row r="23" spans="1:12" s="45" customFormat="1" ht="98.25" customHeight="1">
      <c r="B23" s="109">
        <v>10</v>
      </c>
      <c r="C23" s="203" t="s">
        <v>196</v>
      </c>
      <c r="D23" s="204"/>
      <c r="E23" s="204"/>
      <c r="F23" s="205"/>
      <c r="G23" s="126" t="s">
        <v>14</v>
      </c>
      <c r="H23" s="22">
        <v>12</v>
      </c>
      <c r="I23" s="110">
        <v>2020</v>
      </c>
      <c r="J23" s="30">
        <v>720</v>
      </c>
      <c r="K23" s="41"/>
    </row>
    <row r="24" spans="1:12" s="45" customFormat="1" ht="26.25" customHeight="1">
      <c r="B24" s="109">
        <v>11</v>
      </c>
      <c r="C24" s="203" t="s">
        <v>119</v>
      </c>
      <c r="D24" s="204"/>
      <c r="E24" s="204"/>
      <c r="F24" s="205"/>
      <c r="G24" s="126" t="s">
        <v>180</v>
      </c>
      <c r="H24" s="22">
        <v>500</v>
      </c>
      <c r="I24" s="110">
        <v>2020</v>
      </c>
      <c r="J24" s="30">
        <v>300</v>
      </c>
      <c r="K24" s="41"/>
    </row>
    <row r="25" spans="1:12" s="45" customFormat="1" ht="28.5" customHeight="1">
      <c r="A25" s="47"/>
      <c r="B25" s="110">
        <v>12</v>
      </c>
      <c r="C25" s="203" t="s">
        <v>109</v>
      </c>
      <c r="D25" s="204"/>
      <c r="E25" s="204"/>
      <c r="F25" s="205"/>
      <c r="G25" s="126" t="s">
        <v>180</v>
      </c>
      <c r="H25" s="22">
        <v>500</v>
      </c>
      <c r="I25" s="110">
        <v>2020</v>
      </c>
      <c r="J25" s="30">
        <v>70</v>
      </c>
      <c r="K25" s="41"/>
    </row>
    <row r="26" spans="1:12" s="45" customFormat="1" ht="15" customHeight="1">
      <c r="A26" s="47"/>
      <c r="B26" s="110">
        <v>13</v>
      </c>
      <c r="C26" s="203" t="s">
        <v>110</v>
      </c>
      <c r="D26" s="204"/>
      <c r="E26" s="204"/>
      <c r="F26" s="205"/>
      <c r="G26" s="126" t="s">
        <v>180</v>
      </c>
      <c r="H26" s="22">
        <v>1000</v>
      </c>
      <c r="I26" s="110">
        <v>2020</v>
      </c>
      <c r="J26" s="30">
        <v>50</v>
      </c>
      <c r="K26" s="41"/>
    </row>
    <row r="27" spans="1:12" s="45" customFormat="1" ht="14.25" customHeight="1">
      <c r="A27" s="47"/>
      <c r="B27" s="110">
        <v>14</v>
      </c>
      <c r="C27" s="203" t="s">
        <v>144</v>
      </c>
      <c r="D27" s="204"/>
      <c r="E27" s="204"/>
      <c r="F27" s="205"/>
      <c r="G27" s="126" t="s">
        <v>180</v>
      </c>
      <c r="H27" s="22">
        <v>500</v>
      </c>
      <c r="I27" s="110">
        <v>2020</v>
      </c>
      <c r="J27" s="30">
        <v>440</v>
      </c>
      <c r="K27" s="41"/>
    </row>
    <row r="28" spans="1:12" s="45" customFormat="1" ht="24.75" customHeight="1">
      <c r="A28" s="47"/>
      <c r="B28" s="109">
        <v>15</v>
      </c>
      <c r="C28" s="203" t="s">
        <v>36</v>
      </c>
      <c r="D28" s="204"/>
      <c r="E28" s="204"/>
      <c r="F28" s="205"/>
      <c r="G28" s="126" t="s">
        <v>14</v>
      </c>
      <c r="H28" s="22">
        <v>1</v>
      </c>
      <c r="I28" s="110">
        <v>2020</v>
      </c>
      <c r="J28" s="30">
        <v>700</v>
      </c>
      <c r="K28" s="41"/>
    </row>
    <row r="29" spans="1:12" s="45" customFormat="1" ht="45" customHeight="1">
      <c r="B29" s="110">
        <v>16</v>
      </c>
      <c r="C29" s="203" t="s">
        <v>108</v>
      </c>
      <c r="D29" s="204"/>
      <c r="E29" s="204"/>
      <c r="F29" s="205"/>
      <c r="G29" s="126" t="s">
        <v>14</v>
      </c>
      <c r="H29" s="22">
        <v>1</v>
      </c>
      <c r="I29" s="110">
        <v>2020</v>
      </c>
      <c r="J29" s="30">
        <v>300</v>
      </c>
      <c r="K29" s="41"/>
    </row>
    <row r="30" spans="1:12" s="45" customFormat="1" ht="95.25" customHeight="1">
      <c r="B30" s="109">
        <v>17</v>
      </c>
      <c r="C30" s="203" t="s">
        <v>193</v>
      </c>
      <c r="D30" s="204"/>
      <c r="E30" s="204"/>
      <c r="F30" s="205"/>
      <c r="G30" s="126" t="s">
        <v>14</v>
      </c>
      <c r="H30" s="22">
        <v>4</v>
      </c>
      <c r="I30" s="110">
        <v>2020</v>
      </c>
      <c r="J30" s="30">
        <v>150</v>
      </c>
      <c r="K30" s="41"/>
    </row>
    <row r="31" spans="1:12" s="45" customFormat="1" ht="20.25" customHeight="1">
      <c r="B31" s="110">
        <v>18</v>
      </c>
      <c r="C31" s="203" t="s">
        <v>145</v>
      </c>
      <c r="D31" s="204"/>
      <c r="E31" s="204"/>
      <c r="F31" s="205"/>
      <c r="G31" s="126" t="s">
        <v>180</v>
      </c>
      <c r="H31" s="22">
        <v>500</v>
      </c>
      <c r="I31" s="110">
        <v>2020</v>
      </c>
      <c r="J31" s="30">
        <v>500</v>
      </c>
      <c r="K31" s="104"/>
      <c r="L31" s="46"/>
    </row>
    <row r="32" spans="1:12" s="45" customFormat="1" ht="33.75" customHeight="1">
      <c r="B32" s="110">
        <v>19</v>
      </c>
      <c r="C32" s="203" t="s">
        <v>120</v>
      </c>
      <c r="D32" s="204"/>
      <c r="E32" s="204"/>
      <c r="F32" s="205"/>
      <c r="G32" s="126" t="s">
        <v>180</v>
      </c>
      <c r="H32" s="22">
        <v>1000</v>
      </c>
      <c r="I32" s="110">
        <v>2020</v>
      </c>
      <c r="J32" s="30">
        <v>400</v>
      </c>
      <c r="K32" s="41"/>
    </row>
    <row r="33" spans="1:11" s="45" customFormat="1" ht="43.5" customHeight="1">
      <c r="B33" s="109">
        <v>20</v>
      </c>
      <c r="C33" s="203" t="s">
        <v>194</v>
      </c>
      <c r="D33" s="204"/>
      <c r="E33" s="204"/>
      <c r="F33" s="205"/>
      <c r="G33" s="126" t="s">
        <v>14</v>
      </c>
      <c r="H33" s="22">
        <v>2</v>
      </c>
      <c r="I33" s="110">
        <v>2020</v>
      </c>
      <c r="J33" s="30">
        <v>200</v>
      </c>
      <c r="K33" s="41"/>
    </row>
    <row r="34" spans="1:11" s="45" customFormat="1" ht="42" customHeight="1">
      <c r="B34" s="110">
        <v>21</v>
      </c>
      <c r="C34" s="203" t="s">
        <v>195</v>
      </c>
      <c r="D34" s="204"/>
      <c r="E34" s="204"/>
      <c r="F34" s="205"/>
      <c r="G34" s="126" t="s">
        <v>14</v>
      </c>
      <c r="H34" s="22">
        <v>3</v>
      </c>
      <c r="I34" s="110">
        <v>2020</v>
      </c>
      <c r="J34" s="30">
        <v>300</v>
      </c>
      <c r="K34" s="41"/>
    </row>
    <row r="35" spans="1:11" s="45" customFormat="1" ht="31.5" customHeight="1">
      <c r="B35" s="109">
        <v>22</v>
      </c>
      <c r="C35" s="203" t="s">
        <v>35</v>
      </c>
      <c r="D35" s="204"/>
      <c r="E35" s="204"/>
      <c r="F35" s="205"/>
      <c r="G35" s="126" t="s">
        <v>14</v>
      </c>
      <c r="H35" s="22">
        <v>1</v>
      </c>
      <c r="I35" s="110">
        <v>2020</v>
      </c>
      <c r="J35" s="30">
        <v>20</v>
      </c>
      <c r="K35" s="41"/>
    </row>
    <row r="36" spans="1:11" s="45" customFormat="1" ht="42.75" customHeight="1">
      <c r="B36" s="109">
        <v>23</v>
      </c>
      <c r="C36" s="203" t="s">
        <v>192</v>
      </c>
      <c r="D36" s="204"/>
      <c r="E36" s="204"/>
      <c r="F36" s="205"/>
      <c r="G36" s="173" t="s">
        <v>180</v>
      </c>
      <c r="H36" s="106">
        <v>1050</v>
      </c>
      <c r="I36" s="110">
        <v>2020</v>
      </c>
      <c r="J36" s="30">
        <v>50</v>
      </c>
      <c r="K36" s="50"/>
    </row>
    <row r="37" spans="1:11" s="45" customFormat="1" ht="68.25" customHeight="1">
      <c r="B37" s="110">
        <v>24</v>
      </c>
      <c r="C37" s="203" t="s">
        <v>191</v>
      </c>
      <c r="D37" s="204"/>
      <c r="E37" s="204"/>
      <c r="F37" s="205"/>
      <c r="G37" s="126" t="s">
        <v>14</v>
      </c>
      <c r="H37" s="22">
        <v>4</v>
      </c>
      <c r="I37" s="110">
        <v>2020</v>
      </c>
      <c r="J37" s="30">
        <v>1200</v>
      </c>
      <c r="K37" s="41"/>
    </row>
    <row r="38" spans="1:11" s="45" customFormat="1" ht="102.75" customHeight="1">
      <c r="B38" s="109">
        <v>25</v>
      </c>
      <c r="C38" s="203" t="s">
        <v>121</v>
      </c>
      <c r="D38" s="204"/>
      <c r="E38" s="204"/>
      <c r="F38" s="205"/>
      <c r="G38" s="126" t="s">
        <v>180</v>
      </c>
      <c r="H38" s="22">
        <v>1100</v>
      </c>
      <c r="I38" s="110">
        <v>2020</v>
      </c>
      <c r="J38" s="30">
        <v>550</v>
      </c>
      <c r="K38" s="41"/>
    </row>
    <row r="39" spans="1:11" s="45" customFormat="1" ht="45.75" customHeight="1">
      <c r="B39" s="110">
        <v>26</v>
      </c>
      <c r="C39" s="203" t="s">
        <v>190</v>
      </c>
      <c r="D39" s="204"/>
      <c r="E39" s="204"/>
      <c r="F39" s="205"/>
      <c r="G39" s="126" t="s">
        <v>14</v>
      </c>
      <c r="H39" s="22">
        <v>2</v>
      </c>
      <c r="I39" s="110">
        <v>2020</v>
      </c>
      <c r="J39" s="30">
        <v>150</v>
      </c>
      <c r="K39" s="41"/>
    </row>
    <row r="40" spans="1:11" s="45" customFormat="1" ht="42" customHeight="1">
      <c r="B40" s="109">
        <v>27</v>
      </c>
      <c r="C40" s="203" t="s">
        <v>189</v>
      </c>
      <c r="D40" s="204"/>
      <c r="E40" s="204"/>
      <c r="F40" s="205"/>
      <c r="G40" s="126" t="s">
        <v>14</v>
      </c>
      <c r="H40" s="22">
        <v>2</v>
      </c>
      <c r="I40" s="110">
        <v>2020</v>
      </c>
      <c r="J40" s="30">
        <v>150</v>
      </c>
      <c r="K40" s="41"/>
    </row>
    <row r="41" spans="1:11" s="45" customFormat="1" ht="28.5" customHeight="1">
      <c r="A41" s="47"/>
      <c r="B41" s="110">
        <v>28</v>
      </c>
      <c r="C41" s="203" t="s">
        <v>37</v>
      </c>
      <c r="D41" s="204"/>
      <c r="E41" s="204"/>
      <c r="F41" s="205"/>
      <c r="G41" s="126" t="s">
        <v>180</v>
      </c>
      <c r="H41" s="22">
        <v>120</v>
      </c>
      <c r="I41" s="110">
        <v>2020</v>
      </c>
      <c r="J41" s="30">
        <v>80</v>
      </c>
      <c r="K41" s="41"/>
    </row>
    <row r="42" spans="1:11" s="45" customFormat="1" ht="18" customHeight="1">
      <c r="A42" s="47"/>
      <c r="B42" s="110">
        <v>29</v>
      </c>
      <c r="C42" s="203" t="s">
        <v>38</v>
      </c>
      <c r="D42" s="204"/>
      <c r="E42" s="204"/>
      <c r="F42" s="205"/>
      <c r="G42" s="126" t="s">
        <v>14</v>
      </c>
      <c r="H42" s="22">
        <v>20</v>
      </c>
      <c r="I42" s="110">
        <v>2020</v>
      </c>
      <c r="J42" s="30">
        <v>100</v>
      </c>
      <c r="K42" s="41"/>
    </row>
    <row r="43" spans="1:11" s="45" customFormat="1" ht="80.25" customHeight="1">
      <c r="A43" s="47"/>
      <c r="B43" s="109">
        <v>30</v>
      </c>
      <c r="C43" s="203" t="s">
        <v>122</v>
      </c>
      <c r="D43" s="204"/>
      <c r="E43" s="204"/>
      <c r="F43" s="205"/>
      <c r="G43" s="126" t="s">
        <v>14</v>
      </c>
      <c r="H43" s="22">
        <v>25</v>
      </c>
      <c r="I43" s="110">
        <v>2020</v>
      </c>
      <c r="J43" s="30">
        <v>875</v>
      </c>
      <c r="K43" s="41"/>
    </row>
    <row r="44" spans="1:11" s="45" customFormat="1" ht="30.75" customHeight="1">
      <c r="B44" s="110">
        <v>31</v>
      </c>
      <c r="C44" s="203" t="s">
        <v>39</v>
      </c>
      <c r="D44" s="204"/>
      <c r="E44" s="204"/>
      <c r="F44" s="205"/>
      <c r="G44" s="126" t="s">
        <v>14</v>
      </c>
      <c r="H44" s="22">
        <v>23</v>
      </c>
      <c r="I44" s="110">
        <v>2020</v>
      </c>
      <c r="J44" s="30">
        <v>1845</v>
      </c>
      <c r="K44" s="49"/>
    </row>
    <row r="45" spans="1:11" s="45" customFormat="1" ht="39.75" customHeight="1">
      <c r="B45" s="110">
        <v>32</v>
      </c>
      <c r="C45" s="203" t="s">
        <v>123</v>
      </c>
      <c r="D45" s="204"/>
      <c r="E45" s="204"/>
      <c r="F45" s="205"/>
      <c r="G45" s="126" t="s">
        <v>180</v>
      </c>
      <c r="H45" s="22">
        <v>8330</v>
      </c>
      <c r="I45" s="110">
        <v>2020</v>
      </c>
      <c r="J45" s="30">
        <v>2395</v>
      </c>
      <c r="K45" s="41"/>
    </row>
    <row r="46" spans="1:11" s="45" customFormat="1" ht="27" customHeight="1">
      <c r="B46" s="110">
        <v>33</v>
      </c>
      <c r="C46" s="203" t="s">
        <v>124</v>
      </c>
      <c r="D46" s="204"/>
      <c r="E46" s="204"/>
      <c r="F46" s="205"/>
      <c r="G46" s="126" t="s">
        <v>14</v>
      </c>
      <c r="H46" s="22">
        <v>2</v>
      </c>
      <c r="I46" s="110">
        <v>2020</v>
      </c>
      <c r="J46" s="30">
        <v>100</v>
      </c>
      <c r="K46" s="41"/>
    </row>
    <row r="47" spans="1:11" s="45" customFormat="1" ht="22.9" customHeight="1">
      <c r="A47" s="47"/>
      <c r="B47" s="385" t="s">
        <v>25</v>
      </c>
      <c r="C47" s="385"/>
      <c r="D47" s="385"/>
      <c r="E47" s="385"/>
      <c r="F47" s="385"/>
      <c r="G47" s="385"/>
      <c r="H47" s="385"/>
      <c r="I47" s="385"/>
      <c r="J47" s="385"/>
      <c r="K47" s="41"/>
    </row>
    <row r="48" spans="1:11" s="45" customFormat="1" ht="18.600000000000001" customHeight="1">
      <c r="A48" s="47"/>
      <c r="B48" s="207" t="s">
        <v>16</v>
      </c>
      <c r="C48" s="208"/>
      <c r="D48" s="209"/>
      <c r="E48" s="216" t="s">
        <v>17</v>
      </c>
      <c r="F48" s="217"/>
      <c r="G48" s="217"/>
      <c r="H48" s="217"/>
      <c r="I48" s="217"/>
      <c r="J48" s="258"/>
      <c r="K48" s="41"/>
    </row>
    <row r="49" spans="1:11" s="45" customFormat="1" ht="21" customHeight="1">
      <c r="A49" s="47"/>
      <c r="B49" s="190"/>
      <c r="C49" s="191"/>
      <c r="D49" s="192"/>
      <c r="E49" s="216" t="s">
        <v>18</v>
      </c>
      <c r="F49" s="217"/>
      <c r="G49" s="258"/>
      <c r="H49" s="386" t="s">
        <v>19</v>
      </c>
      <c r="I49" s="387"/>
      <c r="J49" s="388"/>
      <c r="K49" s="41"/>
    </row>
    <row r="50" spans="1:11" s="9" customFormat="1">
      <c r="B50" s="197">
        <f>SUM(J14:J46)</f>
        <v>16235</v>
      </c>
      <c r="C50" s="198"/>
      <c r="D50" s="199"/>
      <c r="E50" s="197">
        <f>SUM(J14:J46)</f>
        <v>16235</v>
      </c>
      <c r="F50" s="198"/>
      <c r="G50" s="199"/>
      <c r="H50" s="368"/>
      <c r="I50" s="369"/>
      <c r="J50" s="370"/>
      <c r="K50" s="51"/>
    </row>
    <row r="51" spans="1:11" ht="15" customHeight="1">
      <c r="B51" s="42"/>
      <c r="C51" s="10"/>
      <c r="D51" s="10"/>
      <c r="E51" s="10"/>
      <c r="F51" s="10"/>
      <c r="G51" s="42"/>
      <c r="H51" s="42"/>
      <c r="I51" s="42"/>
      <c r="J51" s="42"/>
    </row>
    <row r="54" spans="1:11">
      <c r="F54" s="52"/>
    </row>
    <row r="56" spans="1:11">
      <c r="F56" s="52"/>
    </row>
    <row r="57" spans="1:11">
      <c r="F57" s="52"/>
    </row>
  </sheetData>
  <mergeCells count="56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22:F22"/>
    <mergeCell ref="C20:F20"/>
    <mergeCell ref="C21:F21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4:F34"/>
    <mergeCell ref="C38:F38"/>
    <mergeCell ref="C39:F39"/>
    <mergeCell ref="C40:F40"/>
    <mergeCell ref="C41:F41"/>
    <mergeCell ref="C42:F42"/>
    <mergeCell ref="C43:F43"/>
    <mergeCell ref="C44:F44"/>
    <mergeCell ref="C45:F45"/>
    <mergeCell ref="B50:D50"/>
    <mergeCell ref="E50:G50"/>
    <mergeCell ref="H50:J50"/>
    <mergeCell ref="C46:F46"/>
    <mergeCell ref="B47:J47"/>
    <mergeCell ref="B48:D49"/>
    <mergeCell ref="E48:J48"/>
    <mergeCell ref="E49:G49"/>
    <mergeCell ref="H49:J49"/>
  </mergeCells>
  <pageMargins left="0.25" right="0.25" top="0.75" bottom="0.75" header="0.3" footer="0.3"/>
  <pageSetup paperSize="9" scale="9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workbookViewId="0">
      <selection activeCell="F28" sqref="F28"/>
    </sheetView>
  </sheetViews>
  <sheetFormatPr defaultRowHeight="12.75"/>
  <cols>
    <col min="1" max="1" width="2.5703125" style="18" customWidth="1"/>
    <col min="2" max="2" width="4.28515625" style="18" customWidth="1"/>
    <col min="3" max="3" width="19.42578125" style="18" customWidth="1"/>
    <col min="4" max="4" width="15.140625" style="18" customWidth="1"/>
    <col min="5" max="5" width="15.7109375" style="18" customWidth="1"/>
    <col min="6" max="6" width="36.5703125" style="18" customWidth="1"/>
    <col min="7" max="7" width="5.85546875" style="18" customWidth="1"/>
    <col min="8" max="8" width="7.28515625" style="18" customWidth="1"/>
    <col min="9" max="9" width="12.42578125" style="18" customWidth="1"/>
    <col min="10" max="10" width="14.85546875" style="18" customWidth="1"/>
    <col min="11" max="256" width="9.140625" style="18"/>
    <col min="257" max="257" width="2.5703125" style="18" customWidth="1"/>
    <col min="258" max="258" width="4.28515625" style="18" customWidth="1"/>
    <col min="259" max="259" width="19.42578125" style="18" customWidth="1"/>
    <col min="260" max="260" width="15.140625" style="18" customWidth="1"/>
    <col min="261" max="261" width="15.7109375" style="18" customWidth="1"/>
    <col min="262" max="262" width="36.5703125" style="18" customWidth="1"/>
    <col min="263" max="263" width="5.85546875" style="18" customWidth="1"/>
    <col min="264" max="264" width="7.28515625" style="18" customWidth="1"/>
    <col min="265" max="265" width="12.42578125" style="18" customWidth="1"/>
    <col min="266" max="266" width="14.85546875" style="18" customWidth="1"/>
    <col min="267" max="512" width="9.140625" style="18"/>
    <col min="513" max="513" width="2.5703125" style="18" customWidth="1"/>
    <col min="514" max="514" width="4.28515625" style="18" customWidth="1"/>
    <col min="515" max="515" width="19.42578125" style="18" customWidth="1"/>
    <col min="516" max="516" width="15.140625" style="18" customWidth="1"/>
    <col min="517" max="517" width="15.7109375" style="18" customWidth="1"/>
    <col min="518" max="518" width="36.5703125" style="18" customWidth="1"/>
    <col min="519" max="519" width="5.85546875" style="18" customWidth="1"/>
    <col min="520" max="520" width="7.28515625" style="18" customWidth="1"/>
    <col min="521" max="521" width="12.42578125" style="18" customWidth="1"/>
    <col min="522" max="522" width="14.85546875" style="18" customWidth="1"/>
    <col min="523" max="768" width="9.140625" style="18"/>
    <col min="769" max="769" width="2.5703125" style="18" customWidth="1"/>
    <col min="770" max="770" width="4.28515625" style="18" customWidth="1"/>
    <col min="771" max="771" width="19.42578125" style="18" customWidth="1"/>
    <col min="772" max="772" width="15.140625" style="18" customWidth="1"/>
    <col min="773" max="773" width="15.7109375" style="18" customWidth="1"/>
    <col min="774" max="774" width="36.5703125" style="18" customWidth="1"/>
    <col min="775" max="775" width="5.85546875" style="18" customWidth="1"/>
    <col min="776" max="776" width="7.28515625" style="18" customWidth="1"/>
    <col min="777" max="777" width="12.42578125" style="18" customWidth="1"/>
    <col min="778" max="778" width="14.85546875" style="18" customWidth="1"/>
    <col min="779" max="1024" width="9.140625" style="18"/>
    <col min="1025" max="1025" width="2.5703125" style="18" customWidth="1"/>
    <col min="1026" max="1026" width="4.28515625" style="18" customWidth="1"/>
    <col min="1027" max="1027" width="19.42578125" style="18" customWidth="1"/>
    <col min="1028" max="1028" width="15.140625" style="18" customWidth="1"/>
    <col min="1029" max="1029" width="15.7109375" style="18" customWidth="1"/>
    <col min="1030" max="1030" width="36.5703125" style="18" customWidth="1"/>
    <col min="1031" max="1031" width="5.85546875" style="18" customWidth="1"/>
    <col min="1032" max="1032" width="7.28515625" style="18" customWidth="1"/>
    <col min="1033" max="1033" width="12.42578125" style="18" customWidth="1"/>
    <col min="1034" max="1034" width="14.85546875" style="18" customWidth="1"/>
    <col min="1035" max="1280" width="9.140625" style="18"/>
    <col min="1281" max="1281" width="2.5703125" style="18" customWidth="1"/>
    <col min="1282" max="1282" width="4.28515625" style="18" customWidth="1"/>
    <col min="1283" max="1283" width="19.42578125" style="18" customWidth="1"/>
    <col min="1284" max="1284" width="15.140625" style="18" customWidth="1"/>
    <col min="1285" max="1285" width="15.7109375" style="18" customWidth="1"/>
    <col min="1286" max="1286" width="36.5703125" style="18" customWidth="1"/>
    <col min="1287" max="1287" width="5.85546875" style="18" customWidth="1"/>
    <col min="1288" max="1288" width="7.28515625" style="18" customWidth="1"/>
    <col min="1289" max="1289" width="12.42578125" style="18" customWidth="1"/>
    <col min="1290" max="1290" width="14.85546875" style="18" customWidth="1"/>
    <col min="1291" max="1536" width="9.140625" style="18"/>
    <col min="1537" max="1537" width="2.5703125" style="18" customWidth="1"/>
    <col min="1538" max="1538" width="4.28515625" style="18" customWidth="1"/>
    <col min="1539" max="1539" width="19.42578125" style="18" customWidth="1"/>
    <col min="1540" max="1540" width="15.140625" style="18" customWidth="1"/>
    <col min="1541" max="1541" width="15.7109375" style="18" customWidth="1"/>
    <col min="1542" max="1542" width="36.5703125" style="18" customWidth="1"/>
    <col min="1543" max="1543" width="5.85546875" style="18" customWidth="1"/>
    <col min="1544" max="1544" width="7.28515625" style="18" customWidth="1"/>
    <col min="1545" max="1545" width="12.42578125" style="18" customWidth="1"/>
    <col min="1546" max="1546" width="14.85546875" style="18" customWidth="1"/>
    <col min="1547" max="1792" width="9.140625" style="18"/>
    <col min="1793" max="1793" width="2.5703125" style="18" customWidth="1"/>
    <col min="1794" max="1794" width="4.28515625" style="18" customWidth="1"/>
    <col min="1795" max="1795" width="19.42578125" style="18" customWidth="1"/>
    <col min="1796" max="1796" width="15.140625" style="18" customWidth="1"/>
    <col min="1797" max="1797" width="15.7109375" style="18" customWidth="1"/>
    <col min="1798" max="1798" width="36.5703125" style="18" customWidth="1"/>
    <col min="1799" max="1799" width="5.85546875" style="18" customWidth="1"/>
    <col min="1800" max="1800" width="7.28515625" style="18" customWidth="1"/>
    <col min="1801" max="1801" width="12.42578125" style="18" customWidth="1"/>
    <col min="1802" max="1802" width="14.85546875" style="18" customWidth="1"/>
    <col min="1803" max="2048" width="9.140625" style="18"/>
    <col min="2049" max="2049" width="2.5703125" style="18" customWidth="1"/>
    <col min="2050" max="2050" width="4.28515625" style="18" customWidth="1"/>
    <col min="2051" max="2051" width="19.42578125" style="18" customWidth="1"/>
    <col min="2052" max="2052" width="15.140625" style="18" customWidth="1"/>
    <col min="2053" max="2053" width="15.7109375" style="18" customWidth="1"/>
    <col min="2054" max="2054" width="36.5703125" style="18" customWidth="1"/>
    <col min="2055" max="2055" width="5.85546875" style="18" customWidth="1"/>
    <col min="2056" max="2056" width="7.28515625" style="18" customWidth="1"/>
    <col min="2057" max="2057" width="12.42578125" style="18" customWidth="1"/>
    <col min="2058" max="2058" width="14.85546875" style="18" customWidth="1"/>
    <col min="2059" max="2304" width="9.140625" style="18"/>
    <col min="2305" max="2305" width="2.5703125" style="18" customWidth="1"/>
    <col min="2306" max="2306" width="4.28515625" style="18" customWidth="1"/>
    <col min="2307" max="2307" width="19.42578125" style="18" customWidth="1"/>
    <col min="2308" max="2308" width="15.140625" style="18" customWidth="1"/>
    <col min="2309" max="2309" width="15.7109375" style="18" customWidth="1"/>
    <col min="2310" max="2310" width="36.5703125" style="18" customWidth="1"/>
    <col min="2311" max="2311" width="5.85546875" style="18" customWidth="1"/>
    <col min="2312" max="2312" width="7.28515625" style="18" customWidth="1"/>
    <col min="2313" max="2313" width="12.42578125" style="18" customWidth="1"/>
    <col min="2314" max="2314" width="14.85546875" style="18" customWidth="1"/>
    <col min="2315" max="2560" width="9.140625" style="18"/>
    <col min="2561" max="2561" width="2.5703125" style="18" customWidth="1"/>
    <col min="2562" max="2562" width="4.28515625" style="18" customWidth="1"/>
    <col min="2563" max="2563" width="19.42578125" style="18" customWidth="1"/>
    <col min="2564" max="2564" width="15.140625" style="18" customWidth="1"/>
    <col min="2565" max="2565" width="15.7109375" style="18" customWidth="1"/>
    <col min="2566" max="2566" width="36.5703125" style="18" customWidth="1"/>
    <col min="2567" max="2567" width="5.85546875" style="18" customWidth="1"/>
    <col min="2568" max="2568" width="7.28515625" style="18" customWidth="1"/>
    <col min="2569" max="2569" width="12.42578125" style="18" customWidth="1"/>
    <col min="2570" max="2570" width="14.85546875" style="18" customWidth="1"/>
    <col min="2571" max="2816" width="9.140625" style="18"/>
    <col min="2817" max="2817" width="2.5703125" style="18" customWidth="1"/>
    <col min="2818" max="2818" width="4.28515625" style="18" customWidth="1"/>
    <col min="2819" max="2819" width="19.42578125" style="18" customWidth="1"/>
    <col min="2820" max="2820" width="15.140625" style="18" customWidth="1"/>
    <col min="2821" max="2821" width="15.7109375" style="18" customWidth="1"/>
    <col min="2822" max="2822" width="36.5703125" style="18" customWidth="1"/>
    <col min="2823" max="2823" width="5.85546875" style="18" customWidth="1"/>
    <col min="2824" max="2824" width="7.28515625" style="18" customWidth="1"/>
    <col min="2825" max="2825" width="12.42578125" style="18" customWidth="1"/>
    <col min="2826" max="2826" width="14.85546875" style="18" customWidth="1"/>
    <col min="2827" max="3072" width="9.140625" style="18"/>
    <col min="3073" max="3073" width="2.5703125" style="18" customWidth="1"/>
    <col min="3074" max="3074" width="4.28515625" style="18" customWidth="1"/>
    <col min="3075" max="3075" width="19.42578125" style="18" customWidth="1"/>
    <col min="3076" max="3076" width="15.140625" style="18" customWidth="1"/>
    <col min="3077" max="3077" width="15.7109375" style="18" customWidth="1"/>
    <col min="3078" max="3078" width="36.5703125" style="18" customWidth="1"/>
    <col min="3079" max="3079" width="5.85546875" style="18" customWidth="1"/>
    <col min="3080" max="3080" width="7.28515625" style="18" customWidth="1"/>
    <col min="3081" max="3081" width="12.42578125" style="18" customWidth="1"/>
    <col min="3082" max="3082" width="14.85546875" style="18" customWidth="1"/>
    <col min="3083" max="3328" width="9.140625" style="18"/>
    <col min="3329" max="3329" width="2.5703125" style="18" customWidth="1"/>
    <col min="3330" max="3330" width="4.28515625" style="18" customWidth="1"/>
    <col min="3331" max="3331" width="19.42578125" style="18" customWidth="1"/>
    <col min="3332" max="3332" width="15.140625" style="18" customWidth="1"/>
    <col min="3333" max="3333" width="15.7109375" style="18" customWidth="1"/>
    <col min="3334" max="3334" width="36.5703125" style="18" customWidth="1"/>
    <col min="3335" max="3335" width="5.85546875" style="18" customWidth="1"/>
    <col min="3336" max="3336" width="7.28515625" style="18" customWidth="1"/>
    <col min="3337" max="3337" width="12.42578125" style="18" customWidth="1"/>
    <col min="3338" max="3338" width="14.85546875" style="18" customWidth="1"/>
    <col min="3339" max="3584" width="9.140625" style="18"/>
    <col min="3585" max="3585" width="2.5703125" style="18" customWidth="1"/>
    <col min="3586" max="3586" width="4.28515625" style="18" customWidth="1"/>
    <col min="3587" max="3587" width="19.42578125" style="18" customWidth="1"/>
    <col min="3588" max="3588" width="15.140625" style="18" customWidth="1"/>
    <col min="3589" max="3589" width="15.7109375" style="18" customWidth="1"/>
    <col min="3590" max="3590" width="36.5703125" style="18" customWidth="1"/>
    <col min="3591" max="3591" width="5.85546875" style="18" customWidth="1"/>
    <col min="3592" max="3592" width="7.28515625" style="18" customWidth="1"/>
    <col min="3593" max="3593" width="12.42578125" style="18" customWidth="1"/>
    <col min="3594" max="3594" width="14.85546875" style="18" customWidth="1"/>
    <col min="3595" max="3840" width="9.140625" style="18"/>
    <col min="3841" max="3841" width="2.5703125" style="18" customWidth="1"/>
    <col min="3842" max="3842" width="4.28515625" style="18" customWidth="1"/>
    <col min="3843" max="3843" width="19.42578125" style="18" customWidth="1"/>
    <col min="3844" max="3844" width="15.140625" style="18" customWidth="1"/>
    <col min="3845" max="3845" width="15.7109375" style="18" customWidth="1"/>
    <col min="3846" max="3846" width="36.5703125" style="18" customWidth="1"/>
    <col min="3847" max="3847" width="5.85546875" style="18" customWidth="1"/>
    <col min="3848" max="3848" width="7.28515625" style="18" customWidth="1"/>
    <col min="3849" max="3849" width="12.42578125" style="18" customWidth="1"/>
    <col min="3850" max="3850" width="14.85546875" style="18" customWidth="1"/>
    <col min="3851" max="4096" width="9.140625" style="18"/>
    <col min="4097" max="4097" width="2.5703125" style="18" customWidth="1"/>
    <col min="4098" max="4098" width="4.28515625" style="18" customWidth="1"/>
    <col min="4099" max="4099" width="19.42578125" style="18" customWidth="1"/>
    <col min="4100" max="4100" width="15.140625" style="18" customWidth="1"/>
    <col min="4101" max="4101" width="15.7109375" style="18" customWidth="1"/>
    <col min="4102" max="4102" width="36.5703125" style="18" customWidth="1"/>
    <col min="4103" max="4103" width="5.85546875" style="18" customWidth="1"/>
    <col min="4104" max="4104" width="7.28515625" style="18" customWidth="1"/>
    <col min="4105" max="4105" width="12.42578125" style="18" customWidth="1"/>
    <col min="4106" max="4106" width="14.85546875" style="18" customWidth="1"/>
    <col min="4107" max="4352" width="9.140625" style="18"/>
    <col min="4353" max="4353" width="2.5703125" style="18" customWidth="1"/>
    <col min="4354" max="4354" width="4.28515625" style="18" customWidth="1"/>
    <col min="4355" max="4355" width="19.42578125" style="18" customWidth="1"/>
    <col min="4356" max="4356" width="15.140625" style="18" customWidth="1"/>
    <col min="4357" max="4357" width="15.7109375" style="18" customWidth="1"/>
    <col min="4358" max="4358" width="36.5703125" style="18" customWidth="1"/>
    <col min="4359" max="4359" width="5.85546875" style="18" customWidth="1"/>
    <col min="4360" max="4360" width="7.28515625" style="18" customWidth="1"/>
    <col min="4361" max="4361" width="12.42578125" style="18" customWidth="1"/>
    <col min="4362" max="4362" width="14.85546875" style="18" customWidth="1"/>
    <col min="4363" max="4608" width="9.140625" style="18"/>
    <col min="4609" max="4609" width="2.5703125" style="18" customWidth="1"/>
    <col min="4610" max="4610" width="4.28515625" style="18" customWidth="1"/>
    <col min="4611" max="4611" width="19.42578125" style="18" customWidth="1"/>
    <col min="4612" max="4612" width="15.140625" style="18" customWidth="1"/>
    <col min="4613" max="4613" width="15.7109375" style="18" customWidth="1"/>
    <col min="4614" max="4614" width="36.5703125" style="18" customWidth="1"/>
    <col min="4615" max="4615" width="5.85546875" style="18" customWidth="1"/>
    <col min="4616" max="4616" width="7.28515625" style="18" customWidth="1"/>
    <col min="4617" max="4617" width="12.42578125" style="18" customWidth="1"/>
    <col min="4618" max="4618" width="14.85546875" style="18" customWidth="1"/>
    <col min="4619" max="4864" width="9.140625" style="18"/>
    <col min="4865" max="4865" width="2.5703125" style="18" customWidth="1"/>
    <col min="4866" max="4866" width="4.28515625" style="18" customWidth="1"/>
    <col min="4867" max="4867" width="19.42578125" style="18" customWidth="1"/>
    <col min="4868" max="4868" width="15.140625" style="18" customWidth="1"/>
    <col min="4869" max="4869" width="15.7109375" style="18" customWidth="1"/>
    <col min="4870" max="4870" width="36.5703125" style="18" customWidth="1"/>
    <col min="4871" max="4871" width="5.85546875" style="18" customWidth="1"/>
    <col min="4872" max="4872" width="7.28515625" style="18" customWidth="1"/>
    <col min="4873" max="4873" width="12.42578125" style="18" customWidth="1"/>
    <col min="4874" max="4874" width="14.85546875" style="18" customWidth="1"/>
    <col min="4875" max="5120" width="9.140625" style="18"/>
    <col min="5121" max="5121" width="2.5703125" style="18" customWidth="1"/>
    <col min="5122" max="5122" width="4.28515625" style="18" customWidth="1"/>
    <col min="5123" max="5123" width="19.42578125" style="18" customWidth="1"/>
    <col min="5124" max="5124" width="15.140625" style="18" customWidth="1"/>
    <col min="5125" max="5125" width="15.7109375" style="18" customWidth="1"/>
    <col min="5126" max="5126" width="36.5703125" style="18" customWidth="1"/>
    <col min="5127" max="5127" width="5.85546875" style="18" customWidth="1"/>
    <col min="5128" max="5128" width="7.28515625" style="18" customWidth="1"/>
    <col min="5129" max="5129" width="12.42578125" style="18" customWidth="1"/>
    <col min="5130" max="5130" width="14.85546875" style="18" customWidth="1"/>
    <col min="5131" max="5376" width="9.140625" style="18"/>
    <col min="5377" max="5377" width="2.5703125" style="18" customWidth="1"/>
    <col min="5378" max="5378" width="4.28515625" style="18" customWidth="1"/>
    <col min="5379" max="5379" width="19.42578125" style="18" customWidth="1"/>
    <col min="5380" max="5380" width="15.140625" style="18" customWidth="1"/>
    <col min="5381" max="5381" width="15.7109375" style="18" customWidth="1"/>
    <col min="5382" max="5382" width="36.5703125" style="18" customWidth="1"/>
    <col min="5383" max="5383" width="5.85546875" style="18" customWidth="1"/>
    <col min="5384" max="5384" width="7.28515625" style="18" customWidth="1"/>
    <col min="5385" max="5385" width="12.42578125" style="18" customWidth="1"/>
    <col min="5386" max="5386" width="14.85546875" style="18" customWidth="1"/>
    <col min="5387" max="5632" width="9.140625" style="18"/>
    <col min="5633" max="5633" width="2.5703125" style="18" customWidth="1"/>
    <col min="5634" max="5634" width="4.28515625" style="18" customWidth="1"/>
    <col min="5635" max="5635" width="19.42578125" style="18" customWidth="1"/>
    <col min="5636" max="5636" width="15.140625" style="18" customWidth="1"/>
    <col min="5637" max="5637" width="15.7109375" style="18" customWidth="1"/>
    <col min="5638" max="5638" width="36.5703125" style="18" customWidth="1"/>
    <col min="5639" max="5639" width="5.85546875" style="18" customWidth="1"/>
    <col min="5640" max="5640" width="7.28515625" style="18" customWidth="1"/>
    <col min="5641" max="5641" width="12.42578125" style="18" customWidth="1"/>
    <col min="5642" max="5642" width="14.85546875" style="18" customWidth="1"/>
    <col min="5643" max="5888" width="9.140625" style="18"/>
    <col min="5889" max="5889" width="2.5703125" style="18" customWidth="1"/>
    <col min="5890" max="5890" width="4.28515625" style="18" customWidth="1"/>
    <col min="5891" max="5891" width="19.42578125" style="18" customWidth="1"/>
    <col min="5892" max="5892" width="15.140625" style="18" customWidth="1"/>
    <col min="5893" max="5893" width="15.7109375" style="18" customWidth="1"/>
    <col min="5894" max="5894" width="36.5703125" style="18" customWidth="1"/>
    <col min="5895" max="5895" width="5.85546875" style="18" customWidth="1"/>
    <col min="5896" max="5896" width="7.28515625" style="18" customWidth="1"/>
    <col min="5897" max="5897" width="12.42578125" style="18" customWidth="1"/>
    <col min="5898" max="5898" width="14.85546875" style="18" customWidth="1"/>
    <col min="5899" max="6144" width="9.140625" style="18"/>
    <col min="6145" max="6145" width="2.5703125" style="18" customWidth="1"/>
    <col min="6146" max="6146" width="4.28515625" style="18" customWidth="1"/>
    <col min="6147" max="6147" width="19.42578125" style="18" customWidth="1"/>
    <col min="6148" max="6148" width="15.140625" style="18" customWidth="1"/>
    <col min="6149" max="6149" width="15.7109375" style="18" customWidth="1"/>
    <col min="6150" max="6150" width="36.5703125" style="18" customWidth="1"/>
    <col min="6151" max="6151" width="5.85546875" style="18" customWidth="1"/>
    <col min="6152" max="6152" width="7.28515625" style="18" customWidth="1"/>
    <col min="6153" max="6153" width="12.42578125" style="18" customWidth="1"/>
    <col min="6154" max="6154" width="14.85546875" style="18" customWidth="1"/>
    <col min="6155" max="6400" width="9.140625" style="18"/>
    <col min="6401" max="6401" width="2.5703125" style="18" customWidth="1"/>
    <col min="6402" max="6402" width="4.28515625" style="18" customWidth="1"/>
    <col min="6403" max="6403" width="19.42578125" style="18" customWidth="1"/>
    <col min="6404" max="6404" width="15.140625" style="18" customWidth="1"/>
    <col min="6405" max="6405" width="15.7109375" style="18" customWidth="1"/>
    <col min="6406" max="6406" width="36.5703125" style="18" customWidth="1"/>
    <col min="6407" max="6407" width="5.85546875" style="18" customWidth="1"/>
    <col min="6408" max="6408" width="7.28515625" style="18" customWidth="1"/>
    <col min="6409" max="6409" width="12.42578125" style="18" customWidth="1"/>
    <col min="6410" max="6410" width="14.85546875" style="18" customWidth="1"/>
    <col min="6411" max="6656" width="9.140625" style="18"/>
    <col min="6657" max="6657" width="2.5703125" style="18" customWidth="1"/>
    <col min="6658" max="6658" width="4.28515625" style="18" customWidth="1"/>
    <col min="6659" max="6659" width="19.42578125" style="18" customWidth="1"/>
    <col min="6660" max="6660" width="15.140625" style="18" customWidth="1"/>
    <col min="6661" max="6661" width="15.7109375" style="18" customWidth="1"/>
    <col min="6662" max="6662" width="36.5703125" style="18" customWidth="1"/>
    <col min="6663" max="6663" width="5.85546875" style="18" customWidth="1"/>
    <col min="6664" max="6664" width="7.28515625" style="18" customWidth="1"/>
    <col min="6665" max="6665" width="12.42578125" style="18" customWidth="1"/>
    <col min="6666" max="6666" width="14.85546875" style="18" customWidth="1"/>
    <col min="6667" max="6912" width="9.140625" style="18"/>
    <col min="6913" max="6913" width="2.5703125" style="18" customWidth="1"/>
    <col min="6914" max="6914" width="4.28515625" style="18" customWidth="1"/>
    <col min="6915" max="6915" width="19.42578125" style="18" customWidth="1"/>
    <col min="6916" max="6916" width="15.140625" style="18" customWidth="1"/>
    <col min="6917" max="6917" width="15.7109375" style="18" customWidth="1"/>
    <col min="6918" max="6918" width="36.5703125" style="18" customWidth="1"/>
    <col min="6919" max="6919" width="5.85546875" style="18" customWidth="1"/>
    <col min="6920" max="6920" width="7.28515625" style="18" customWidth="1"/>
    <col min="6921" max="6921" width="12.42578125" style="18" customWidth="1"/>
    <col min="6922" max="6922" width="14.85546875" style="18" customWidth="1"/>
    <col min="6923" max="7168" width="9.140625" style="18"/>
    <col min="7169" max="7169" width="2.5703125" style="18" customWidth="1"/>
    <col min="7170" max="7170" width="4.28515625" style="18" customWidth="1"/>
    <col min="7171" max="7171" width="19.42578125" style="18" customWidth="1"/>
    <col min="7172" max="7172" width="15.140625" style="18" customWidth="1"/>
    <col min="7173" max="7173" width="15.7109375" style="18" customWidth="1"/>
    <col min="7174" max="7174" width="36.5703125" style="18" customWidth="1"/>
    <col min="7175" max="7175" width="5.85546875" style="18" customWidth="1"/>
    <col min="7176" max="7176" width="7.28515625" style="18" customWidth="1"/>
    <col min="7177" max="7177" width="12.42578125" style="18" customWidth="1"/>
    <col min="7178" max="7178" width="14.85546875" style="18" customWidth="1"/>
    <col min="7179" max="7424" width="9.140625" style="18"/>
    <col min="7425" max="7425" width="2.5703125" style="18" customWidth="1"/>
    <col min="7426" max="7426" width="4.28515625" style="18" customWidth="1"/>
    <col min="7427" max="7427" width="19.42578125" style="18" customWidth="1"/>
    <col min="7428" max="7428" width="15.140625" style="18" customWidth="1"/>
    <col min="7429" max="7429" width="15.7109375" style="18" customWidth="1"/>
    <col min="7430" max="7430" width="36.5703125" style="18" customWidth="1"/>
    <col min="7431" max="7431" width="5.85546875" style="18" customWidth="1"/>
    <col min="7432" max="7432" width="7.28515625" style="18" customWidth="1"/>
    <col min="7433" max="7433" width="12.42578125" style="18" customWidth="1"/>
    <col min="7434" max="7434" width="14.85546875" style="18" customWidth="1"/>
    <col min="7435" max="7680" width="9.140625" style="18"/>
    <col min="7681" max="7681" width="2.5703125" style="18" customWidth="1"/>
    <col min="7682" max="7682" width="4.28515625" style="18" customWidth="1"/>
    <col min="7683" max="7683" width="19.42578125" style="18" customWidth="1"/>
    <col min="7684" max="7684" width="15.140625" style="18" customWidth="1"/>
    <col min="7685" max="7685" width="15.7109375" style="18" customWidth="1"/>
    <col min="7686" max="7686" width="36.5703125" style="18" customWidth="1"/>
    <col min="7687" max="7687" width="5.85546875" style="18" customWidth="1"/>
    <col min="7688" max="7688" width="7.28515625" style="18" customWidth="1"/>
    <col min="7689" max="7689" width="12.42578125" style="18" customWidth="1"/>
    <col min="7690" max="7690" width="14.85546875" style="18" customWidth="1"/>
    <col min="7691" max="7936" width="9.140625" style="18"/>
    <col min="7937" max="7937" width="2.5703125" style="18" customWidth="1"/>
    <col min="7938" max="7938" width="4.28515625" style="18" customWidth="1"/>
    <col min="7939" max="7939" width="19.42578125" style="18" customWidth="1"/>
    <col min="7940" max="7940" width="15.140625" style="18" customWidth="1"/>
    <col min="7941" max="7941" width="15.7109375" style="18" customWidth="1"/>
    <col min="7942" max="7942" width="36.5703125" style="18" customWidth="1"/>
    <col min="7943" max="7943" width="5.85546875" style="18" customWidth="1"/>
    <col min="7944" max="7944" width="7.28515625" style="18" customWidth="1"/>
    <col min="7945" max="7945" width="12.42578125" style="18" customWidth="1"/>
    <col min="7946" max="7946" width="14.85546875" style="18" customWidth="1"/>
    <col min="7947" max="8192" width="9.140625" style="18"/>
    <col min="8193" max="8193" width="2.5703125" style="18" customWidth="1"/>
    <col min="8194" max="8194" width="4.28515625" style="18" customWidth="1"/>
    <col min="8195" max="8195" width="19.42578125" style="18" customWidth="1"/>
    <col min="8196" max="8196" width="15.140625" style="18" customWidth="1"/>
    <col min="8197" max="8197" width="15.7109375" style="18" customWidth="1"/>
    <col min="8198" max="8198" width="36.5703125" style="18" customWidth="1"/>
    <col min="8199" max="8199" width="5.85546875" style="18" customWidth="1"/>
    <col min="8200" max="8200" width="7.28515625" style="18" customWidth="1"/>
    <col min="8201" max="8201" width="12.42578125" style="18" customWidth="1"/>
    <col min="8202" max="8202" width="14.85546875" style="18" customWidth="1"/>
    <col min="8203" max="8448" width="9.140625" style="18"/>
    <col min="8449" max="8449" width="2.5703125" style="18" customWidth="1"/>
    <col min="8450" max="8450" width="4.28515625" style="18" customWidth="1"/>
    <col min="8451" max="8451" width="19.42578125" style="18" customWidth="1"/>
    <col min="8452" max="8452" width="15.140625" style="18" customWidth="1"/>
    <col min="8453" max="8453" width="15.7109375" style="18" customWidth="1"/>
    <col min="8454" max="8454" width="36.5703125" style="18" customWidth="1"/>
    <col min="8455" max="8455" width="5.85546875" style="18" customWidth="1"/>
    <col min="8456" max="8456" width="7.28515625" style="18" customWidth="1"/>
    <col min="8457" max="8457" width="12.42578125" style="18" customWidth="1"/>
    <col min="8458" max="8458" width="14.85546875" style="18" customWidth="1"/>
    <col min="8459" max="8704" width="9.140625" style="18"/>
    <col min="8705" max="8705" width="2.5703125" style="18" customWidth="1"/>
    <col min="8706" max="8706" width="4.28515625" style="18" customWidth="1"/>
    <col min="8707" max="8707" width="19.42578125" style="18" customWidth="1"/>
    <col min="8708" max="8708" width="15.140625" style="18" customWidth="1"/>
    <col min="8709" max="8709" width="15.7109375" style="18" customWidth="1"/>
    <col min="8710" max="8710" width="36.5703125" style="18" customWidth="1"/>
    <col min="8711" max="8711" width="5.85546875" style="18" customWidth="1"/>
    <col min="8712" max="8712" width="7.28515625" style="18" customWidth="1"/>
    <col min="8713" max="8713" width="12.42578125" style="18" customWidth="1"/>
    <col min="8714" max="8714" width="14.85546875" style="18" customWidth="1"/>
    <col min="8715" max="8960" width="9.140625" style="18"/>
    <col min="8961" max="8961" width="2.5703125" style="18" customWidth="1"/>
    <col min="8962" max="8962" width="4.28515625" style="18" customWidth="1"/>
    <col min="8963" max="8963" width="19.42578125" style="18" customWidth="1"/>
    <col min="8964" max="8964" width="15.140625" style="18" customWidth="1"/>
    <col min="8965" max="8965" width="15.7109375" style="18" customWidth="1"/>
    <col min="8966" max="8966" width="36.5703125" style="18" customWidth="1"/>
    <col min="8967" max="8967" width="5.85546875" style="18" customWidth="1"/>
    <col min="8968" max="8968" width="7.28515625" style="18" customWidth="1"/>
    <col min="8969" max="8969" width="12.42578125" style="18" customWidth="1"/>
    <col min="8970" max="8970" width="14.85546875" style="18" customWidth="1"/>
    <col min="8971" max="9216" width="9.140625" style="18"/>
    <col min="9217" max="9217" width="2.5703125" style="18" customWidth="1"/>
    <col min="9218" max="9218" width="4.28515625" style="18" customWidth="1"/>
    <col min="9219" max="9219" width="19.42578125" style="18" customWidth="1"/>
    <col min="9220" max="9220" width="15.140625" style="18" customWidth="1"/>
    <col min="9221" max="9221" width="15.7109375" style="18" customWidth="1"/>
    <col min="9222" max="9222" width="36.5703125" style="18" customWidth="1"/>
    <col min="9223" max="9223" width="5.85546875" style="18" customWidth="1"/>
    <col min="9224" max="9224" width="7.28515625" style="18" customWidth="1"/>
    <col min="9225" max="9225" width="12.42578125" style="18" customWidth="1"/>
    <col min="9226" max="9226" width="14.85546875" style="18" customWidth="1"/>
    <col min="9227" max="9472" width="9.140625" style="18"/>
    <col min="9473" max="9473" width="2.5703125" style="18" customWidth="1"/>
    <col min="9474" max="9474" width="4.28515625" style="18" customWidth="1"/>
    <col min="9475" max="9475" width="19.42578125" style="18" customWidth="1"/>
    <col min="9476" max="9476" width="15.140625" style="18" customWidth="1"/>
    <col min="9477" max="9477" width="15.7109375" style="18" customWidth="1"/>
    <col min="9478" max="9478" width="36.5703125" style="18" customWidth="1"/>
    <col min="9479" max="9479" width="5.85546875" style="18" customWidth="1"/>
    <col min="9480" max="9480" width="7.28515625" style="18" customWidth="1"/>
    <col min="9481" max="9481" width="12.42578125" style="18" customWidth="1"/>
    <col min="9482" max="9482" width="14.85546875" style="18" customWidth="1"/>
    <col min="9483" max="9728" width="9.140625" style="18"/>
    <col min="9729" max="9729" width="2.5703125" style="18" customWidth="1"/>
    <col min="9730" max="9730" width="4.28515625" style="18" customWidth="1"/>
    <col min="9731" max="9731" width="19.42578125" style="18" customWidth="1"/>
    <col min="9732" max="9732" width="15.140625" style="18" customWidth="1"/>
    <col min="9733" max="9733" width="15.7109375" style="18" customWidth="1"/>
    <col min="9734" max="9734" width="36.5703125" style="18" customWidth="1"/>
    <col min="9735" max="9735" width="5.85546875" style="18" customWidth="1"/>
    <col min="9736" max="9736" width="7.28515625" style="18" customWidth="1"/>
    <col min="9737" max="9737" width="12.42578125" style="18" customWidth="1"/>
    <col min="9738" max="9738" width="14.85546875" style="18" customWidth="1"/>
    <col min="9739" max="9984" width="9.140625" style="18"/>
    <col min="9985" max="9985" width="2.5703125" style="18" customWidth="1"/>
    <col min="9986" max="9986" width="4.28515625" style="18" customWidth="1"/>
    <col min="9987" max="9987" width="19.42578125" style="18" customWidth="1"/>
    <col min="9988" max="9988" width="15.140625" style="18" customWidth="1"/>
    <col min="9989" max="9989" width="15.7109375" style="18" customWidth="1"/>
    <col min="9990" max="9990" width="36.5703125" style="18" customWidth="1"/>
    <col min="9991" max="9991" width="5.85546875" style="18" customWidth="1"/>
    <col min="9992" max="9992" width="7.28515625" style="18" customWidth="1"/>
    <col min="9993" max="9993" width="12.42578125" style="18" customWidth="1"/>
    <col min="9994" max="9994" width="14.85546875" style="18" customWidth="1"/>
    <col min="9995" max="10240" width="9.140625" style="18"/>
    <col min="10241" max="10241" width="2.5703125" style="18" customWidth="1"/>
    <col min="10242" max="10242" width="4.28515625" style="18" customWidth="1"/>
    <col min="10243" max="10243" width="19.42578125" style="18" customWidth="1"/>
    <col min="10244" max="10244" width="15.140625" style="18" customWidth="1"/>
    <col min="10245" max="10245" width="15.7109375" style="18" customWidth="1"/>
    <col min="10246" max="10246" width="36.5703125" style="18" customWidth="1"/>
    <col min="10247" max="10247" width="5.85546875" style="18" customWidth="1"/>
    <col min="10248" max="10248" width="7.28515625" style="18" customWidth="1"/>
    <col min="10249" max="10249" width="12.42578125" style="18" customWidth="1"/>
    <col min="10250" max="10250" width="14.85546875" style="18" customWidth="1"/>
    <col min="10251" max="10496" width="9.140625" style="18"/>
    <col min="10497" max="10497" width="2.5703125" style="18" customWidth="1"/>
    <col min="10498" max="10498" width="4.28515625" style="18" customWidth="1"/>
    <col min="10499" max="10499" width="19.42578125" style="18" customWidth="1"/>
    <col min="10500" max="10500" width="15.140625" style="18" customWidth="1"/>
    <col min="10501" max="10501" width="15.7109375" style="18" customWidth="1"/>
    <col min="10502" max="10502" width="36.5703125" style="18" customWidth="1"/>
    <col min="10503" max="10503" width="5.85546875" style="18" customWidth="1"/>
    <col min="10504" max="10504" width="7.28515625" style="18" customWidth="1"/>
    <col min="10505" max="10505" width="12.42578125" style="18" customWidth="1"/>
    <col min="10506" max="10506" width="14.85546875" style="18" customWidth="1"/>
    <col min="10507" max="10752" width="9.140625" style="18"/>
    <col min="10753" max="10753" width="2.5703125" style="18" customWidth="1"/>
    <col min="10754" max="10754" width="4.28515625" style="18" customWidth="1"/>
    <col min="10755" max="10755" width="19.42578125" style="18" customWidth="1"/>
    <col min="10756" max="10756" width="15.140625" style="18" customWidth="1"/>
    <col min="10757" max="10757" width="15.7109375" style="18" customWidth="1"/>
    <col min="10758" max="10758" width="36.5703125" style="18" customWidth="1"/>
    <col min="10759" max="10759" width="5.85546875" style="18" customWidth="1"/>
    <col min="10760" max="10760" width="7.28515625" style="18" customWidth="1"/>
    <col min="10761" max="10761" width="12.42578125" style="18" customWidth="1"/>
    <col min="10762" max="10762" width="14.85546875" style="18" customWidth="1"/>
    <col min="10763" max="11008" width="9.140625" style="18"/>
    <col min="11009" max="11009" width="2.5703125" style="18" customWidth="1"/>
    <col min="11010" max="11010" width="4.28515625" style="18" customWidth="1"/>
    <col min="11011" max="11011" width="19.42578125" style="18" customWidth="1"/>
    <col min="11012" max="11012" width="15.140625" style="18" customWidth="1"/>
    <col min="11013" max="11013" width="15.7109375" style="18" customWidth="1"/>
    <col min="11014" max="11014" width="36.5703125" style="18" customWidth="1"/>
    <col min="11015" max="11015" width="5.85546875" style="18" customWidth="1"/>
    <col min="11016" max="11016" width="7.28515625" style="18" customWidth="1"/>
    <col min="11017" max="11017" width="12.42578125" style="18" customWidth="1"/>
    <col min="11018" max="11018" width="14.85546875" style="18" customWidth="1"/>
    <col min="11019" max="11264" width="9.140625" style="18"/>
    <col min="11265" max="11265" width="2.5703125" style="18" customWidth="1"/>
    <col min="11266" max="11266" width="4.28515625" style="18" customWidth="1"/>
    <col min="11267" max="11267" width="19.42578125" style="18" customWidth="1"/>
    <col min="11268" max="11268" width="15.140625" style="18" customWidth="1"/>
    <col min="11269" max="11269" width="15.7109375" style="18" customWidth="1"/>
    <col min="11270" max="11270" width="36.5703125" style="18" customWidth="1"/>
    <col min="11271" max="11271" width="5.85546875" style="18" customWidth="1"/>
    <col min="11272" max="11272" width="7.28515625" style="18" customWidth="1"/>
    <col min="11273" max="11273" width="12.42578125" style="18" customWidth="1"/>
    <col min="11274" max="11274" width="14.85546875" style="18" customWidth="1"/>
    <col min="11275" max="11520" width="9.140625" style="18"/>
    <col min="11521" max="11521" width="2.5703125" style="18" customWidth="1"/>
    <col min="11522" max="11522" width="4.28515625" style="18" customWidth="1"/>
    <col min="11523" max="11523" width="19.42578125" style="18" customWidth="1"/>
    <col min="11524" max="11524" width="15.140625" style="18" customWidth="1"/>
    <col min="11525" max="11525" width="15.7109375" style="18" customWidth="1"/>
    <col min="11526" max="11526" width="36.5703125" style="18" customWidth="1"/>
    <col min="11527" max="11527" width="5.85546875" style="18" customWidth="1"/>
    <col min="11528" max="11528" width="7.28515625" style="18" customWidth="1"/>
    <col min="11529" max="11529" width="12.42578125" style="18" customWidth="1"/>
    <col min="11530" max="11530" width="14.85546875" style="18" customWidth="1"/>
    <col min="11531" max="11776" width="9.140625" style="18"/>
    <col min="11777" max="11777" width="2.5703125" style="18" customWidth="1"/>
    <col min="11778" max="11778" width="4.28515625" style="18" customWidth="1"/>
    <col min="11779" max="11779" width="19.42578125" style="18" customWidth="1"/>
    <col min="11780" max="11780" width="15.140625" style="18" customWidth="1"/>
    <col min="11781" max="11781" width="15.7109375" style="18" customWidth="1"/>
    <col min="11782" max="11782" width="36.5703125" style="18" customWidth="1"/>
    <col min="11783" max="11783" width="5.85546875" style="18" customWidth="1"/>
    <col min="11784" max="11784" width="7.28515625" style="18" customWidth="1"/>
    <col min="11785" max="11785" width="12.42578125" style="18" customWidth="1"/>
    <col min="11786" max="11786" width="14.85546875" style="18" customWidth="1"/>
    <col min="11787" max="12032" width="9.140625" style="18"/>
    <col min="12033" max="12033" width="2.5703125" style="18" customWidth="1"/>
    <col min="12034" max="12034" width="4.28515625" style="18" customWidth="1"/>
    <col min="12035" max="12035" width="19.42578125" style="18" customWidth="1"/>
    <col min="12036" max="12036" width="15.140625" style="18" customWidth="1"/>
    <col min="12037" max="12037" width="15.7109375" style="18" customWidth="1"/>
    <col min="12038" max="12038" width="36.5703125" style="18" customWidth="1"/>
    <col min="12039" max="12039" width="5.85546875" style="18" customWidth="1"/>
    <col min="12040" max="12040" width="7.28515625" style="18" customWidth="1"/>
    <col min="12041" max="12041" width="12.42578125" style="18" customWidth="1"/>
    <col min="12042" max="12042" width="14.85546875" style="18" customWidth="1"/>
    <col min="12043" max="12288" width="9.140625" style="18"/>
    <col min="12289" max="12289" width="2.5703125" style="18" customWidth="1"/>
    <col min="12290" max="12290" width="4.28515625" style="18" customWidth="1"/>
    <col min="12291" max="12291" width="19.42578125" style="18" customWidth="1"/>
    <col min="12292" max="12292" width="15.140625" style="18" customWidth="1"/>
    <col min="12293" max="12293" width="15.7109375" style="18" customWidth="1"/>
    <col min="12294" max="12294" width="36.5703125" style="18" customWidth="1"/>
    <col min="12295" max="12295" width="5.85546875" style="18" customWidth="1"/>
    <col min="12296" max="12296" width="7.28515625" style="18" customWidth="1"/>
    <col min="12297" max="12297" width="12.42578125" style="18" customWidth="1"/>
    <col min="12298" max="12298" width="14.85546875" style="18" customWidth="1"/>
    <col min="12299" max="12544" width="9.140625" style="18"/>
    <col min="12545" max="12545" width="2.5703125" style="18" customWidth="1"/>
    <col min="12546" max="12546" width="4.28515625" style="18" customWidth="1"/>
    <col min="12547" max="12547" width="19.42578125" style="18" customWidth="1"/>
    <col min="12548" max="12548" width="15.140625" style="18" customWidth="1"/>
    <col min="12549" max="12549" width="15.7109375" style="18" customWidth="1"/>
    <col min="12550" max="12550" width="36.5703125" style="18" customWidth="1"/>
    <col min="12551" max="12551" width="5.85546875" style="18" customWidth="1"/>
    <col min="12552" max="12552" width="7.28515625" style="18" customWidth="1"/>
    <col min="12553" max="12553" width="12.42578125" style="18" customWidth="1"/>
    <col min="12554" max="12554" width="14.85546875" style="18" customWidth="1"/>
    <col min="12555" max="12800" width="9.140625" style="18"/>
    <col min="12801" max="12801" width="2.5703125" style="18" customWidth="1"/>
    <col min="12802" max="12802" width="4.28515625" style="18" customWidth="1"/>
    <col min="12803" max="12803" width="19.42578125" style="18" customWidth="1"/>
    <col min="12804" max="12804" width="15.140625" style="18" customWidth="1"/>
    <col min="12805" max="12805" width="15.7109375" style="18" customWidth="1"/>
    <col min="12806" max="12806" width="36.5703125" style="18" customWidth="1"/>
    <col min="12807" max="12807" width="5.85546875" style="18" customWidth="1"/>
    <col min="12808" max="12808" width="7.28515625" style="18" customWidth="1"/>
    <col min="12809" max="12809" width="12.42578125" style="18" customWidth="1"/>
    <col min="12810" max="12810" width="14.85546875" style="18" customWidth="1"/>
    <col min="12811" max="13056" width="9.140625" style="18"/>
    <col min="13057" max="13057" width="2.5703125" style="18" customWidth="1"/>
    <col min="13058" max="13058" width="4.28515625" style="18" customWidth="1"/>
    <col min="13059" max="13059" width="19.42578125" style="18" customWidth="1"/>
    <col min="13060" max="13060" width="15.140625" style="18" customWidth="1"/>
    <col min="13061" max="13061" width="15.7109375" style="18" customWidth="1"/>
    <col min="13062" max="13062" width="36.5703125" style="18" customWidth="1"/>
    <col min="13063" max="13063" width="5.85546875" style="18" customWidth="1"/>
    <col min="13064" max="13064" width="7.28515625" style="18" customWidth="1"/>
    <col min="13065" max="13065" width="12.42578125" style="18" customWidth="1"/>
    <col min="13066" max="13066" width="14.85546875" style="18" customWidth="1"/>
    <col min="13067" max="13312" width="9.140625" style="18"/>
    <col min="13313" max="13313" width="2.5703125" style="18" customWidth="1"/>
    <col min="13314" max="13314" width="4.28515625" style="18" customWidth="1"/>
    <col min="13315" max="13315" width="19.42578125" style="18" customWidth="1"/>
    <col min="13316" max="13316" width="15.140625" style="18" customWidth="1"/>
    <col min="13317" max="13317" width="15.7109375" style="18" customWidth="1"/>
    <col min="13318" max="13318" width="36.5703125" style="18" customWidth="1"/>
    <col min="13319" max="13319" width="5.85546875" style="18" customWidth="1"/>
    <col min="13320" max="13320" width="7.28515625" style="18" customWidth="1"/>
    <col min="13321" max="13321" width="12.42578125" style="18" customWidth="1"/>
    <col min="13322" max="13322" width="14.85546875" style="18" customWidth="1"/>
    <col min="13323" max="13568" width="9.140625" style="18"/>
    <col min="13569" max="13569" width="2.5703125" style="18" customWidth="1"/>
    <col min="13570" max="13570" width="4.28515625" style="18" customWidth="1"/>
    <col min="13571" max="13571" width="19.42578125" style="18" customWidth="1"/>
    <col min="13572" max="13572" width="15.140625" style="18" customWidth="1"/>
    <col min="13573" max="13573" width="15.7109375" style="18" customWidth="1"/>
    <col min="13574" max="13574" width="36.5703125" style="18" customWidth="1"/>
    <col min="13575" max="13575" width="5.85546875" style="18" customWidth="1"/>
    <col min="13576" max="13576" width="7.28515625" style="18" customWidth="1"/>
    <col min="13577" max="13577" width="12.42578125" style="18" customWidth="1"/>
    <col min="13578" max="13578" width="14.85546875" style="18" customWidth="1"/>
    <col min="13579" max="13824" width="9.140625" style="18"/>
    <col min="13825" max="13825" width="2.5703125" style="18" customWidth="1"/>
    <col min="13826" max="13826" width="4.28515625" style="18" customWidth="1"/>
    <col min="13827" max="13827" width="19.42578125" style="18" customWidth="1"/>
    <col min="13828" max="13828" width="15.140625" style="18" customWidth="1"/>
    <col min="13829" max="13829" width="15.7109375" style="18" customWidth="1"/>
    <col min="13830" max="13830" width="36.5703125" style="18" customWidth="1"/>
    <col min="13831" max="13831" width="5.85546875" style="18" customWidth="1"/>
    <col min="13832" max="13832" width="7.28515625" style="18" customWidth="1"/>
    <col min="13833" max="13833" width="12.42578125" style="18" customWidth="1"/>
    <col min="13834" max="13834" width="14.85546875" style="18" customWidth="1"/>
    <col min="13835" max="14080" width="9.140625" style="18"/>
    <col min="14081" max="14081" width="2.5703125" style="18" customWidth="1"/>
    <col min="14082" max="14082" width="4.28515625" style="18" customWidth="1"/>
    <col min="14083" max="14083" width="19.42578125" style="18" customWidth="1"/>
    <col min="14084" max="14084" width="15.140625" style="18" customWidth="1"/>
    <col min="14085" max="14085" width="15.7109375" style="18" customWidth="1"/>
    <col min="14086" max="14086" width="36.5703125" style="18" customWidth="1"/>
    <col min="14087" max="14087" width="5.85546875" style="18" customWidth="1"/>
    <col min="14088" max="14088" width="7.28515625" style="18" customWidth="1"/>
    <col min="14089" max="14089" width="12.42578125" style="18" customWidth="1"/>
    <col min="14090" max="14090" width="14.85546875" style="18" customWidth="1"/>
    <col min="14091" max="14336" width="9.140625" style="18"/>
    <col min="14337" max="14337" width="2.5703125" style="18" customWidth="1"/>
    <col min="14338" max="14338" width="4.28515625" style="18" customWidth="1"/>
    <col min="14339" max="14339" width="19.42578125" style="18" customWidth="1"/>
    <col min="14340" max="14340" width="15.140625" style="18" customWidth="1"/>
    <col min="14341" max="14341" width="15.7109375" style="18" customWidth="1"/>
    <col min="14342" max="14342" width="36.5703125" style="18" customWidth="1"/>
    <col min="14343" max="14343" width="5.85546875" style="18" customWidth="1"/>
    <col min="14344" max="14344" width="7.28515625" style="18" customWidth="1"/>
    <col min="14345" max="14345" width="12.42578125" style="18" customWidth="1"/>
    <col min="14346" max="14346" width="14.85546875" style="18" customWidth="1"/>
    <col min="14347" max="14592" width="9.140625" style="18"/>
    <col min="14593" max="14593" width="2.5703125" style="18" customWidth="1"/>
    <col min="14594" max="14594" width="4.28515625" style="18" customWidth="1"/>
    <col min="14595" max="14595" width="19.42578125" style="18" customWidth="1"/>
    <col min="14596" max="14596" width="15.140625" style="18" customWidth="1"/>
    <col min="14597" max="14597" width="15.7109375" style="18" customWidth="1"/>
    <col min="14598" max="14598" width="36.5703125" style="18" customWidth="1"/>
    <col min="14599" max="14599" width="5.85546875" style="18" customWidth="1"/>
    <col min="14600" max="14600" width="7.28515625" style="18" customWidth="1"/>
    <col min="14601" max="14601" width="12.42578125" style="18" customWidth="1"/>
    <col min="14602" max="14602" width="14.85546875" style="18" customWidth="1"/>
    <col min="14603" max="14848" width="9.140625" style="18"/>
    <col min="14849" max="14849" width="2.5703125" style="18" customWidth="1"/>
    <col min="14850" max="14850" width="4.28515625" style="18" customWidth="1"/>
    <col min="14851" max="14851" width="19.42578125" style="18" customWidth="1"/>
    <col min="14852" max="14852" width="15.140625" style="18" customWidth="1"/>
    <col min="14853" max="14853" width="15.7109375" style="18" customWidth="1"/>
    <col min="14854" max="14854" width="36.5703125" style="18" customWidth="1"/>
    <col min="14855" max="14855" width="5.85546875" style="18" customWidth="1"/>
    <col min="14856" max="14856" width="7.28515625" style="18" customWidth="1"/>
    <col min="14857" max="14857" width="12.42578125" style="18" customWidth="1"/>
    <col min="14858" max="14858" width="14.85546875" style="18" customWidth="1"/>
    <col min="14859" max="15104" width="9.140625" style="18"/>
    <col min="15105" max="15105" width="2.5703125" style="18" customWidth="1"/>
    <col min="15106" max="15106" width="4.28515625" style="18" customWidth="1"/>
    <col min="15107" max="15107" width="19.42578125" style="18" customWidth="1"/>
    <col min="15108" max="15108" width="15.140625" style="18" customWidth="1"/>
    <col min="15109" max="15109" width="15.7109375" style="18" customWidth="1"/>
    <col min="15110" max="15110" width="36.5703125" style="18" customWidth="1"/>
    <col min="15111" max="15111" width="5.85546875" style="18" customWidth="1"/>
    <col min="15112" max="15112" width="7.28515625" style="18" customWidth="1"/>
    <col min="15113" max="15113" width="12.42578125" style="18" customWidth="1"/>
    <col min="15114" max="15114" width="14.85546875" style="18" customWidth="1"/>
    <col min="15115" max="15360" width="9.140625" style="18"/>
    <col min="15361" max="15361" width="2.5703125" style="18" customWidth="1"/>
    <col min="15362" max="15362" width="4.28515625" style="18" customWidth="1"/>
    <col min="15363" max="15363" width="19.42578125" style="18" customWidth="1"/>
    <col min="15364" max="15364" width="15.140625" style="18" customWidth="1"/>
    <col min="15365" max="15365" width="15.7109375" style="18" customWidth="1"/>
    <col min="15366" max="15366" width="36.5703125" style="18" customWidth="1"/>
    <col min="15367" max="15367" width="5.85546875" style="18" customWidth="1"/>
    <col min="15368" max="15368" width="7.28515625" style="18" customWidth="1"/>
    <col min="15369" max="15369" width="12.42578125" style="18" customWidth="1"/>
    <col min="15370" max="15370" width="14.85546875" style="18" customWidth="1"/>
    <col min="15371" max="15616" width="9.140625" style="18"/>
    <col min="15617" max="15617" width="2.5703125" style="18" customWidth="1"/>
    <col min="15618" max="15618" width="4.28515625" style="18" customWidth="1"/>
    <col min="15619" max="15619" width="19.42578125" style="18" customWidth="1"/>
    <col min="15620" max="15620" width="15.140625" style="18" customWidth="1"/>
    <col min="15621" max="15621" width="15.7109375" style="18" customWidth="1"/>
    <col min="15622" max="15622" width="36.5703125" style="18" customWidth="1"/>
    <col min="15623" max="15623" width="5.85546875" style="18" customWidth="1"/>
    <col min="15624" max="15624" width="7.28515625" style="18" customWidth="1"/>
    <col min="15625" max="15625" width="12.42578125" style="18" customWidth="1"/>
    <col min="15626" max="15626" width="14.85546875" style="18" customWidth="1"/>
    <col min="15627" max="15872" width="9.140625" style="18"/>
    <col min="15873" max="15873" width="2.5703125" style="18" customWidth="1"/>
    <col min="15874" max="15874" width="4.28515625" style="18" customWidth="1"/>
    <col min="15875" max="15875" width="19.42578125" style="18" customWidth="1"/>
    <col min="15876" max="15876" width="15.140625" style="18" customWidth="1"/>
    <col min="15877" max="15877" width="15.7109375" style="18" customWidth="1"/>
    <col min="15878" max="15878" width="36.5703125" style="18" customWidth="1"/>
    <col min="15879" max="15879" width="5.85546875" style="18" customWidth="1"/>
    <col min="15880" max="15880" width="7.28515625" style="18" customWidth="1"/>
    <col min="15881" max="15881" width="12.42578125" style="18" customWidth="1"/>
    <col min="15882" max="15882" width="14.85546875" style="18" customWidth="1"/>
    <col min="15883" max="16128" width="9.140625" style="18"/>
    <col min="16129" max="16129" width="2.5703125" style="18" customWidth="1"/>
    <col min="16130" max="16130" width="4.28515625" style="18" customWidth="1"/>
    <col min="16131" max="16131" width="19.42578125" style="18" customWidth="1"/>
    <col min="16132" max="16132" width="15.140625" style="18" customWidth="1"/>
    <col min="16133" max="16133" width="15.7109375" style="18" customWidth="1"/>
    <col min="16134" max="16134" width="36.5703125" style="18" customWidth="1"/>
    <col min="16135" max="16135" width="5.85546875" style="18" customWidth="1"/>
    <col min="16136" max="16136" width="7.28515625" style="18" customWidth="1"/>
    <col min="16137" max="16137" width="12.42578125" style="18" customWidth="1"/>
    <col min="16138" max="16138" width="14.85546875" style="18" customWidth="1"/>
    <col min="16139" max="16384" width="9.140625" style="18"/>
  </cols>
  <sheetData>
    <row r="1" spans="1:10" s="8" customFormat="1">
      <c r="H1" s="178" t="s">
        <v>154</v>
      </c>
      <c r="I1" s="178"/>
      <c r="J1" s="178"/>
    </row>
    <row r="2" spans="1:10" s="8" customFormat="1">
      <c r="F2" s="178" t="s">
        <v>1</v>
      </c>
      <c r="G2" s="178"/>
      <c r="H2" s="178"/>
      <c r="I2" s="178"/>
      <c r="J2" s="178"/>
    </row>
    <row r="3" spans="1:10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0">
      <c r="A4" s="8"/>
      <c r="B4" s="70"/>
      <c r="C4" s="70"/>
      <c r="D4" s="10"/>
      <c r="E4" s="10"/>
      <c r="F4" s="8"/>
      <c r="G4" s="69"/>
      <c r="H4" s="69"/>
      <c r="I4" s="69"/>
      <c r="J4" s="69"/>
    </row>
    <row r="5" spans="1:10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8"/>
      <c r="B6" s="10"/>
      <c r="C6" s="259" t="s">
        <v>20</v>
      </c>
      <c r="D6" s="259"/>
      <c r="E6" s="259"/>
      <c r="F6" s="259"/>
      <c r="G6" s="259"/>
      <c r="H6" s="259"/>
      <c r="I6" s="259"/>
      <c r="J6" s="8"/>
    </row>
    <row r="7" spans="1:10">
      <c r="A7" s="8"/>
      <c r="B7" s="10"/>
      <c r="C7" s="68"/>
      <c r="D7" s="68"/>
      <c r="E7" s="68"/>
      <c r="F7" s="68"/>
      <c r="G7" s="68"/>
      <c r="H7" s="68"/>
      <c r="I7" s="68"/>
      <c r="J7" s="8"/>
    </row>
    <row r="8" spans="1:10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35.25" customHeight="1">
      <c r="A9" s="8"/>
      <c r="B9" s="287" t="s">
        <v>63</v>
      </c>
      <c r="C9" s="287"/>
      <c r="D9" s="287"/>
      <c r="E9" s="287"/>
      <c r="F9" s="287"/>
      <c r="G9" s="287"/>
      <c r="H9" s="287"/>
      <c r="I9" s="287"/>
      <c r="J9" s="287"/>
    </row>
    <row r="10" spans="1:10" ht="18.75" customHeight="1">
      <c r="A10" s="8"/>
      <c r="B10" s="37"/>
      <c r="C10" s="330" t="s">
        <v>5</v>
      </c>
      <c r="D10" s="330"/>
      <c r="E10" s="330"/>
      <c r="F10" s="330"/>
      <c r="G10" s="330"/>
      <c r="H10" s="330"/>
      <c r="I10" s="330"/>
      <c r="J10" s="37"/>
    </row>
    <row r="11" spans="1:10">
      <c r="A11" s="8"/>
      <c r="B11" s="289" t="s">
        <v>111</v>
      </c>
      <c r="C11" s="289"/>
      <c r="D11" s="289"/>
      <c r="E11" s="289"/>
      <c r="F11" s="289"/>
      <c r="G11" s="289"/>
      <c r="H11" s="289"/>
      <c r="I11" s="289"/>
      <c r="J11" s="289"/>
    </row>
    <row r="12" spans="1:10" ht="42" customHeight="1">
      <c r="A12" s="8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0">
      <c r="A13" s="8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0" s="66" customFormat="1" ht="17.25" customHeight="1">
      <c r="A14" s="39"/>
      <c r="B14" s="67">
        <v>1</v>
      </c>
      <c r="C14" s="391" t="s">
        <v>161</v>
      </c>
      <c r="D14" s="392"/>
      <c r="E14" s="392"/>
      <c r="F14" s="393"/>
      <c r="G14" s="48" t="s">
        <v>200</v>
      </c>
      <c r="H14" s="22">
        <v>10000</v>
      </c>
      <c r="I14" s="72">
        <v>2020</v>
      </c>
      <c r="J14" s="30">
        <v>2200.8000000000002</v>
      </c>
    </row>
    <row r="15" spans="1:10" s="66" customFormat="1" ht="17.25" customHeight="1">
      <c r="A15" s="39"/>
      <c r="B15" s="67">
        <v>2</v>
      </c>
      <c r="C15" s="391" t="s">
        <v>160</v>
      </c>
      <c r="D15" s="392"/>
      <c r="E15" s="392"/>
      <c r="F15" s="393"/>
      <c r="G15" s="48" t="s">
        <v>200</v>
      </c>
      <c r="H15" s="22">
        <v>1000</v>
      </c>
      <c r="I15" s="124">
        <v>2020</v>
      </c>
      <c r="J15" s="30">
        <v>327.2</v>
      </c>
    </row>
    <row r="16" spans="1:10" s="66" customFormat="1" ht="17.25" customHeight="1">
      <c r="A16" s="39"/>
      <c r="B16" s="67">
        <v>3</v>
      </c>
      <c r="C16" s="391" t="s">
        <v>147</v>
      </c>
      <c r="D16" s="392"/>
      <c r="E16" s="392"/>
      <c r="F16" s="393"/>
      <c r="G16" s="48" t="s">
        <v>200</v>
      </c>
      <c r="H16" s="22">
        <v>500</v>
      </c>
      <c r="I16" s="124">
        <v>2020</v>
      </c>
      <c r="J16" s="30">
        <v>283.2</v>
      </c>
    </row>
    <row r="17" spans="1:11" s="66" customFormat="1" ht="17.25" customHeight="1">
      <c r="A17" s="39"/>
      <c r="B17" s="67">
        <v>4</v>
      </c>
      <c r="C17" s="394" t="s">
        <v>159</v>
      </c>
      <c r="D17" s="394"/>
      <c r="E17" s="394"/>
      <c r="F17" s="394"/>
      <c r="G17" s="173" t="s">
        <v>14</v>
      </c>
      <c r="H17" s="21">
        <v>1</v>
      </c>
      <c r="I17" s="124">
        <v>2020</v>
      </c>
      <c r="J17" s="59">
        <v>338</v>
      </c>
    </row>
    <row r="18" spans="1:11" s="66" customFormat="1" ht="17.25" customHeight="1">
      <c r="A18" s="39"/>
      <c r="B18" s="67">
        <v>5</v>
      </c>
      <c r="C18" s="391" t="s">
        <v>148</v>
      </c>
      <c r="D18" s="392"/>
      <c r="E18" s="392"/>
      <c r="F18" s="393"/>
      <c r="G18" s="173" t="s">
        <v>14</v>
      </c>
      <c r="H18" s="21">
        <v>1</v>
      </c>
      <c r="I18" s="124">
        <v>2020</v>
      </c>
      <c r="J18" s="59">
        <v>588</v>
      </c>
    </row>
    <row r="19" spans="1:11" s="66" customFormat="1" ht="26.25" customHeight="1">
      <c r="A19" s="39"/>
      <c r="B19" s="206" t="s">
        <v>25</v>
      </c>
      <c r="C19" s="206"/>
      <c r="D19" s="206"/>
      <c r="E19" s="206"/>
      <c r="F19" s="206"/>
      <c r="G19" s="206"/>
      <c r="H19" s="206"/>
      <c r="I19" s="206"/>
      <c r="J19" s="206"/>
    </row>
    <row r="20" spans="1:11" ht="12" customHeight="1">
      <c r="A20" s="8"/>
      <c r="B20" s="207" t="s">
        <v>16</v>
      </c>
      <c r="C20" s="208"/>
      <c r="D20" s="209"/>
      <c r="E20" s="210" t="s">
        <v>17</v>
      </c>
      <c r="F20" s="211"/>
      <c r="G20" s="211"/>
      <c r="H20" s="211"/>
      <c r="I20" s="211"/>
      <c r="J20" s="212"/>
      <c r="K20" s="18" t="s">
        <v>141</v>
      </c>
    </row>
    <row r="21" spans="1:11">
      <c r="A21" s="8"/>
      <c r="B21" s="190"/>
      <c r="C21" s="191"/>
      <c r="D21" s="192"/>
      <c r="E21" s="216" t="s">
        <v>18</v>
      </c>
      <c r="F21" s="217"/>
      <c r="G21" s="258"/>
      <c r="H21" s="260" t="s">
        <v>19</v>
      </c>
      <c r="I21" s="214"/>
      <c r="J21" s="215"/>
    </row>
    <row r="22" spans="1:11" ht="19.5" customHeight="1">
      <c r="A22" s="8"/>
      <c r="B22" s="197">
        <f>SUM(J14:J18)</f>
        <v>3737.2</v>
      </c>
      <c r="C22" s="198"/>
      <c r="D22" s="199"/>
      <c r="E22" s="197">
        <f>SUM(J14:J18)</f>
        <v>3737.2</v>
      </c>
      <c r="F22" s="198"/>
      <c r="G22" s="199"/>
      <c r="H22" s="368"/>
      <c r="I22" s="369"/>
      <c r="J22" s="370"/>
    </row>
    <row r="23" spans="1:11" ht="14.25" customHeight="1">
      <c r="A23" s="8"/>
      <c r="B23" s="34"/>
      <c r="C23" s="34"/>
      <c r="D23" s="34"/>
      <c r="E23" s="34"/>
      <c r="F23" s="34"/>
      <c r="G23" s="34"/>
      <c r="H23" s="34"/>
      <c r="I23" s="34"/>
      <c r="J23" s="34"/>
    </row>
    <row r="24" spans="1:11" ht="29.25" customHeight="1"/>
  </sheetData>
  <mergeCells count="28">
    <mergeCell ref="B22:D22"/>
    <mergeCell ref="E22:G22"/>
    <mergeCell ref="H22:J22"/>
    <mergeCell ref="B19:J19"/>
    <mergeCell ref="B20:D21"/>
    <mergeCell ref="E20:J20"/>
    <mergeCell ref="E21:G21"/>
    <mergeCell ref="H21:J21"/>
    <mergeCell ref="C14:F14"/>
    <mergeCell ref="C15:F15"/>
    <mergeCell ref="C16:F16"/>
    <mergeCell ref="C17:F17"/>
    <mergeCell ref="C18:F18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workbookViewId="0">
      <selection activeCell="F24" sqref="F24"/>
    </sheetView>
  </sheetViews>
  <sheetFormatPr defaultRowHeight="12.75"/>
  <cols>
    <col min="1" max="1" width="2.42578125" style="18" customWidth="1"/>
    <col min="2" max="2" width="3.42578125" style="18" customWidth="1"/>
    <col min="3" max="5" width="9.140625" style="18"/>
    <col min="6" max="6" width="45.5703125" style="18" customWidth="1"/>
    <col min="7" max="7" width="7" style="18" customWidth="1"/>
    <col min="8" max="8" width="9.140625" style="18"/>
    <col min="9" max="9" width="12.28515625" style="18" customWidth="1"/>
    <col min="10" max="10" width="14.28515625" style="18" customWidth="1"/>
    <col min="11" max="255" width="9.140625" style="18"/>
    <col min="256" max="256" width="2.42578125" style="18" customWidth="1"/>
    <col min="257" max="257" width="3.42578125" style="18" customWidth="1"/>
    <col min="258" max="260" width="9.140625" style="18"/>
    <col min="261" max="261" width="45.5703125" style="18" customWidth="1"/>
    <col min="262" max="262" width="7" style="18" customWidth="1"/>
    <col min="263" max="263" width="9.140625" style="18"/>
    <col min="264" max="264" width="12.28515625" style="18" customWidth="1"/>
    <col min="265" max="265" width="13.140625" style="18" customWidth="1"/>
    <col min="266" max="511" width="9.140625" style="18"/>
    <col min="512" max="512" width="2.42578125" style="18" customWidth="1"/>
    <col min="513" max="513" width="3.42578125" style="18" customWidth="1"/>
    <col min="514" max="516" width="9.140625" style="18"/>
    <col min="517" max="517" width="45.5703125" style="18" customWidth="1"/>
    <col min="518" max="518" width="7" style="18" customWidth="1"/>
    <col min="519" max="519" width="9.140625" style="18"/>
    <col min="520" max="520" width="12.28515625" style="18" customWidth="1"/>
    <col min="521" max="521" width="13.140625" style="18" customWidth="1"/>
    <col min="522" max="767" width="9.140625" style="18"/>
    <col min="768" max="768" width="2.42578125" style="18" customWidth="1"/>
    <col min="769" max="769" width="3.42578125" style="18" customWidth="1"/>
    <col min="770" max="772" width="9.140625" style="18"/>
    <col min="773" max="773" width="45.5703125" style="18" customWidth="1"/>
    <col min="774" max="774" width="7" style="18" customWidth="1"/>
    <col min="775" max="775" width="9.140625" style="18"/>
    <col min="776" max="776" width="12.28515625" style="18" customWidth="1"/>
    <col min="777" max="777" width="13.140625" style="18" customWidth="1"/>
    <col min="778" max="1023" width="9.140625" style="18"/>
    <col min="1024" max="1024" width="2.42578125" style="18" customWidth="1"/>
    <col min="1025" max="1025" width="3.42578125" style="18" customWidth="1"/>
    <col min="1026" max="1028" width="9.140625" style="18"/>
    <col min="1029" max="1029" width="45.5703125" style="18" customWidth="1"/>
    <col min="1030" max="1030" width="7" style="18" customWidth="1"/>
    <col min="1031" max="1031" width="9.140625" style="18"/>
    <col min="1032" max="1032" width="12.28515625" style="18" customWidth="1"/>
    <col min="1033" max="1033" width="13.140625" style="18" customWidth="1"/>
    <col min="1034" max="1279" width="9.140625" style="18"/>
    <col min="1280" max="1280" width="2.42578125" style="18" customWidth="1"/>
    <col min="1281" max="1281" width="3.42578125" style="18" customWidth="1"/>
    <col min="1282" max="1284" width="9.140625" style="18"/>
    <col min="1285" max="1285" width="45.5703125" style="18" customWidth="1"/>
    <col min="1286" max="1286" width="7" style="18" customWidth="1"/>
    <col min="1287" max="1287" width="9.140625" style="18"/>
    <col min="1288" max="1288" width="12.28515625" style="18" customWidth="1"/>
    <col min="1289" max="1289" width="13.140625" style="18" customWidth="1"/>
    <col min="1290" max="1535" width="9.140625" style="18"/>
    <col min="1536" max="1536" width="2.42578125" style="18" customWidth="1"/>
    <col min="1537" max="1537" width="3.42578125" style="18" customWidth="1"/>
    <col min="1538" max="1540" width="9.140625" style="18"/>
    <col min="1541" max="1541" width="45.5703125" style="18" customWidth="1"/>
    <col min="1542" max="1542" width="7" style="18" customWidth="1"/>
    <col min="1543" max="1543" width="9.140625" style="18"/>
    <col min="1544" max="1544" width="12.28515625" style="18" customWidth="1"/>
    <col min="1545" max="1545" width="13.140625" style="18" customWidth="1"/>
    <col min="1546" max="1791" width="9.140625" style="18"/>
    <col min="1792" max="1792" width="2.42578125" style="18" customWidth="1"/>
    <col min="1793" max="1793" width="3.42578125" style="18" customWidth="1"/>
    <col min="1794" max="1796" width="9.140625" style="18"/>
    <col min="1797" max="1797" width="45.5703125" style="18" customWidth="1"/>
    <col min="1798" max="1798" width="7" style="18" customWidth="1"/>
    <col min="1799" max="1799" width="9.140625" style="18"/>
    <col min="1800" max="1800" width="12.28515625" style="18" customWidth="1"/>
    <col min="1801" max="1801" width="13.140625" style="18" customWidth="1"/>
    <col min="1802" max="2047" width="9.140625" style="18"/>
    <col min="2048" max="2048" width="2.42578125" style="18" customWidth="1"/>
    <col min="2049" max="2049" width="3.42578125" style="18" customWidth="1"/>
    <col min="2050" max="2052" width="9.140625" style="18"/>
    <col min="2053" max="2053" width="45.5703125" style="18" customWidth="1"/>
    <col min="2054" max="2054" width="7" style="18" customWidth="1"/>
    <col min="2055" max="2055" width="9.140625" style="18"/>
    <col min="2056" max="2056" width="12.28515625" style="18" customWidth="1"/>
    <col min="2057" max="2057" width="13.140625" style="18" customWidth="1"/>
    <col min="2058" max="2303" width="9.140625" style="18"/>
    <col min="2304" max="2304" width="2.42578125" style="18" customWidth="1"/>
    <col min="2305" max="2305" width="3.42578125" style="18" customWidth="1"/>
    <col min="2306" max="2308" width="9.140625" style="18"/>
    <col min="2309" max="2309" width="45.5703125" style="18" customWidth="1"/>
    <col min="2310" max="2310" width="7" style="18" customWidth="1"/>
    <col min="2311" max="2311" width="9.140625" style="18"/>
    <col min="2312" max="2312" width="12.28515625" style="18" customWidth="1"/>
    <col min="2313" max="2313" width="13.140625" style="18" customWidth="1"/>
    <col min="2314" max="2559" width="9.140625" style="18"/>
    <col min="2560" max="2560" width="2.42578125" style="18" customWidth="1"/>
    <col min="2561" max="2561" width="3.42578125" style="18" customWidth="1"/>
    <col min="2562" max="2564" width="9.140625" style="18"/>
    <col min="2565" max="2565" width="45.5703125" style="18" customWidth="1"/>
    <col min="2566" max="2566" width="7" style="18" customWidth="1"/>
    <col min="2567" max="2567" width="9.140625" style="18"/>
    <col min="2568" max="2568" width="12.28515625" style="18" customWidth="1"/>
    <col min="2569" max="2569" width="13.140625" style="18" customWidth="1"/>
    <col min="2570" max="2815" width="9.140625" style="18"/>
    <col min="2816" max="2816" width="2.42578125" style="18" customWidth="1"/>
    <col min="2817" max="2817" width="3.42578125" style="18" customWidth="1"/>
    <col min="2818" max="2820" width="9.140625" style="18"/>
    <col min="2821" max="2821" width="45.5703125" style="18" customWidth="1"/>
    <col min="2822" max="2822" width="7" style="18" customWidth="1"/>
    <col min="2823" max="2823" width="9.140625" style="18"/>
    <col min="2824" max="2824" width="12.28515625" style="18" customWidth="1"/>
    <col min="2825" max="2825" width="13.140625" style="18" customWidth="1"/>
    <col min="2826" max="3071" width="9.140625" style="18"/>
    <col min="3072" max="3072" width="2.42578125" style="18" customWidth="1"/>
    <col min="3073" max="3073" width="3.42578125" style="18" customWidth="1"/>
    <col min="3074" max="3076" width="9.140625" style="18"/>
    <col min="3077" max="3077" width="45.5703125" style="18" customWidth="1"/>
    <col min="3078" max="3078" width="7" style="18" customWidth="1"/>
    <col min="3079" max="3079" width="9.140625" style="18"/>
    <col min="3080" max="3080" width="12.28515625" style="18" customWidth="1"/>
    <col min="3081" max="3081" width="13.140625" style="18" customWidth="1"/>
    <col min="3082" max="3327" width="9.140625" style="18"/>
    <col min="3328" max="3328" width="2.42578125" style="18" customWidth="1"/>
    <col min="3329" max="3329" width="3.42578125" style="18" customWidth="1"/>
    <col min="3330" max="3332" width="9.140625" style="18"/>
    <col min="3333" max="3333" width="45.5703125" style="18" customWidth="1"/>
    <col min="3334" max="3334" width="7" style="18" customWidth="1"/>
    <col min="3335" max="3335" width="9.140625" style="18"/>
    <col min="3336" max="3336" width="12.28515625" style="18" customWidth="1"/>
    <col min="3337" max="3337" width="13.140625" style="18" customWidth="1"/>
    <col min="3338" max="3583" width="9.140625" style="18"/>
    <col min="3584" max="3584" width="2.42578125" style="18" customWidth="1"/>
    <col min="3585" max="3585" width="3.42578125" style="18" customWidth="1"/>
    <col min="3586" max="3588" width="9.140625" style="18"/>
    <col min="3589" max="3589" width="45.5703125" style="18" customWidth="1"/>
    <col min="3590" max="3590" width="7" style="18" customWidth="1"/>
    <col min="3591" max="3591" width="9.140625" style="18"/>
    <col min="3592" max="3592" width="12.28515625" style="18" customWidth="1"/>
    <col min="3593" max="3593" width="13.140625" style="18" customWidth="1"/>
    <col min="3594" max="3839" width="9.140625" style="18"/>
    <col min="3840" max="3840" width="2.42578125" style="18" customWidth="1"/>
    <col min="3841" max="3841" width="3.42578125" style="18" customWidth="1"/>
    <col min="3842" max="3844" width="9.140625" style="18"/>
    <col min="3845" max="3845" width="45.5703125" style="18" customWidth="1"/>
    <col min="3846" max="3846" width="7" style="18" customWidth="1"/>
    <col min="3847" max="3847" width="9.140625" style="18"/>
    <col min="3848" max="3848" width="12.28515625" style="18" customWidth="1"/>
    <col min="3849" max="3849" width="13.140625" style="18" customWidth="1"/>
    <col min="3850" max="4095" width="9.140625" style="18"/>
    <col min="4096" max="4096" width="2.42578125" style="18" customWidth="1"/>
    <col min="4097" max="4097" width="3.42578125" style="18" customWidth="1"/>
    <col min="4098" max="4100" width="9.140625" style="18"/>
    <col min="4101" max="4101" width="45.5703125" style="18" customWidth="1"/>
    <col min="4102" max="4102" width="7" style="18" customWidth="1"/>
    <col min="4103" max="4103" width="9.140625" style="18"/>
    <col min="4104" max="4104" width="12.28515625" style="18" customWidth="1"/>
    <col min="4105" max="4105" width="13.140625" style="18" customWidth="1"/>
    <col min="4106" max="4351" width="9.140625" style="18"/>
    <col min="4352" max="4352" width="2.42578125" style="18" customWidth="1"/>
    <col min="4353" max="4353" width="3.42578125" style="18" customWidth="1"/>
    <col min="4354" max="4356" width="9.140625" style="18"/>
    <col min="4357" max="4357" width="45.5703125" style="18" customWidth="1"/>
    <col min="4358" max="4358" width="7" style="18" customWidth="1"/>
    <col min="4359" max="4359" width="9.140625" style="18"/>
    <col min="4360" max="4360" width="12.28515625" style="18" customWidth="1"/>
    <col min="4361" max="4361" width="13.140625" style="18" customWidth="1"/>
    <col min="4362" max="4607" width="9.140625" style="18"/>
    <col min="4608" max="4608" width="2.42578125" style="18" customWidth="1"/>
    <col min="4609" max="4609" width="3.42578125" style="18" customWidth="1"/>
    <col min="4610" max="4612" width="9.140625" style="18"/>
    <col min="4613" max="4613" width="45.5703125" style="18" customWidth="1"/>
    <col min="4614" max="4614" width="7" style="18" customWidth="1"/>
    <col min="4615" max="4615" width="9.140625" style="18"/>
    <col min="4616" max="4616" width="12.28515625" style="18" customWidth="1"/>
    <col min="4617" max="4617" width="13.140625" style="18" customWidth="1"/>
    <col min="4618" max="4863" width="9.140625" style="18"/>
    <col min="4864" max="4864" width="2.42578125" style="18" customWidth="1"/>
    <col min="4865" max="4865" width="3.42578125" style="18" customWidth="1"/>
    <col min="4866" max="4868" width="9.140625" style="18"/>
    <col min="4869" max="4869" width="45.5703125" style="18" customWidth="1"/>
    <col min="4870" max="4870" width="7" style="18" customWidth="1"/>
    <col min="4871" max="4871" width="9.140625" style="18"/>
    <col min="4872" max="4872" width="12.28515625" style="18" customWidth="1"/>
    <col min="4873" max="4873" width="13.140625" style="18" customWidth="1"/>
    <col min="4874" max="5119" width="9.140625" style="18"/>
    <col min="5120" max="5120" width="2.42578125" style="18" customWidth="1"/>
    <col min="5121" max="5121" width="3.42578125" style="18" customWidth="1"/>
    <col min="5122" max="5124" width="9.140625" style="18"/>
    <col min="5125" max="5125" width="45.5703125" style="18" customWidth="1"/>
    <col min="5126" max="5126" width="7" style="18" customWidth="1"/>
    <col min="5127" max="5127" width="9.140625" style="18"/>
    <col min="5128" max="5128" width="12.28515625" style="18" customWidth="1"/>
    <col min="5129" max="5129" width="13.140625" style="18" customWidth="1"/>
    <col min="5130" max="5375" width="9.140625" style="18"/>
    <col min="5376" max="5376" width="2.42578125" style="18" customWidth="1"/>
    <col min="5377" max="5377" width="3.42578125" style="18" customWidth="1"/>
    <col min="5378" max="5380" width="9.140625" style="18"/>
    <col min="5381" max="5381" width="45.5703125" style="18" customWidth="1"/>
    <col min="5382" max="5382" width="7" style="18" customWidth="1"/>
    <col min="5383" max="5383" width="9.140625" style="18"/>
    <col min="5384" max="5384" width="12.28515625" style="18" customWidth="1"/>
    <col min="5385" max="5385" width="13.140625" style="18" customWidth="1"/>
    <col min="5386" max="5631" width="9.140625" style="18"/>
    <col min="5632" max="5632" width="2.42578125" style="18" customWidth="1"/>
    <col min="5633" max="5633" width="3.42578125" style="18" customWidth="1"/>
    <col min="5634" max="5636" width="9.140625" style="18"/>
    <col min="5637" max="5637" width="45.5703125" style="18" customWidth="1"/>
    <col min="5638" max="5638" width="7" style="18" customWidth="1"/>
    <col min="5639" max="5639" width="9.140625" style="18"/>
    <col min="5640" max="5640" width="12.28515625" style="18" customWidth="1"/>
    <col min="5641" max="5641" width="13.140625" style="18" customWidth="1"/>
    <col min="5642" max="5887" width="9.140625" style="18"/>
    <col min="5888" max="5888" width="2.42578125" style="18" customWidth="1"/>
    <col min="5889" max="5889" width="3.42578125" style="18" customWidth="1"/>
    <col min="5890" max="5892" width="9.140625" style="18"/>
    <col min="5893" max="5893" width="45.5703125" style="18" customWidth="1"/>
    <col min="5894" max="5894" width="7" style="18" customWidth="1"/>
    <col min="5895" max="5895" width="9.140625" style="18"/>
    <col min="5896" max="5896" width="12.28515625" style="18" customWidth="1"/>
    <col min="5897" max="5897" width="13.140625" style="18" customWidth="1"/>
    <col min="5898" max="6143" width="9.140625" style="18"/>
    <col min="6144" max="6144" width="2.42578125" style="18" customWidth="1"/>
    <col min="6145" max="6145" width="3.42578125" style="18" customWidth="1"/>
    <col min="6146" max="6148" width="9.140625" style="18"/>
    <col min="6149" max="6149" width="45.5703125" style="18" customWidth="1"/>
    <col min="6150" max="6150" width="7" style="18" customWidth="1"/>
    <col min="6151" max="6151" width="9.140625" style="18"/>
    <col min="6152" max="6152" width="12.28515625" style="18" customWidth="1"/>
    <col min="6153" max="6153" width="13.140625" style="18" customWidth="1"/>
    <col min="6154" max="6399" width="9.140625" style="18"/>
    <col min="6400" max="6400" width="2.42578125" style="18" customWidth="1"/>
    <col min="6401" max="6401" width="3.42578125" style="18" customWidth="1"/>
    <col min="6402" max="6404" width="9.140625" style="18"/>
    <col min="6405" max="6405" width="45.5703125" style="18" customWidth="1"/>
    <col min="6406" max="6406" width="7" style="18" customWidth="1"/>
    <col min="6407" max="6407" width="9.140625" style="18"/>
    <col min="6408" max="6408" width="12.28515625" style="18" customWidth="1"/>
    <col min="6409" max="6409" width="13.140625" style="18" customWidth="1"/>
    <col min="6410" max="6655" width="9.140625" style="18"/>
    <col min="6656" max="6656" width="2.42578125" style="18" customWidth="1"/>
    <col min="6657" max="6657" width="3.42578125" style="18" customWidth="1"/>
    <col min="6658" max="6660" width="9.140625" style="18"/>
    <col min="6661" max="6661" width="45.5703125" style="18" customWidth="1"/>
    <col min="6662" max="6662" width="7" style="18" customWidth="1"/>
    <col min="6663" max="6663" width="9.140625" style="18"/>
    <col min="6664" max="6664" width="12.28515625" style="18" customWidth="1"/>
    <col min="6665" max="6665" width="13.140625" style="18" customWidth="1"/>
    <col min="6666" max="6911" width="9.140625" style="18"/>
    <col min="6912" max="6912" width="2.42578125" style="18" customWidth="1"/>
    <col min="6913" max="6913" width="3.42578125" style="18" customWidth="1"/>
    <col min="6914" max="6916" width="9.140625" style="18"/>
    <col min="6917" max="6917" width="45.5703125" style="18" customWidth="1"/>
    <col min="6918" max="6918" width="7" style="18" customWidth="1"/>
    <col min="6919" max="6919" width="9.140625" style="18"/>
    <col min="6920" max="6920" width="12.28515625" style="18" customWidth="1"/>
    <col min="6921" max="6921" width="13.140625" style="18" customWidth="1"/>
    <col min="6922" max="7167" width="9.140625" style="18"/>
    <col min="7168" max="7168" width="2.42578125" style="18" customWidth="1"/>
    <col min="7169" max="7169" width="3.42578125" style="18" customWidth="1"/>
    <col min="7170" max="7172" width="9.140625" style="18"/>
    <col min="7173" max="7173" width="45.5703125" style="18" customWidth="1"/>
    <col min="7174" max="7174" width="7" style="18" customWidth="1"/>
    <col min="7175" max="7175" width="9.140625" style="18"/>
    <col min="7176" max="7176" width="12.28515625" style="18" customWidth="1"/>
    <col min="7177" max="7177" width="13.140625" style="18" customWidth="1"/>
    <col min="7178" max="7423" width="9.140625" style="18"/>
    <col min="7424" max="7424" width="2.42578125" style="18" customWidth="1"/>
    <col min="7425" max="7425" width="3.42578125" style="18" customWidth="1"/>
    <col min="7426" max="7428" width="9.140625" style="18"/>
    <col min="7429" max="7429" width="45.5703125" style="18" customWidth="1"/>
    <col min="7430" max="7430" width="7" style="18" customWidth="1"/>
    <col min="7431" max="7431" width="9.140625" style="18"/>
    <col min="7432" max="7432" width="12.28515625" style="18" customWidth="1"/>
    <col min="7433" max="7433" width="13.140625" style="18" customWidth="1"/>
    <col min="7434" max="7679" width="9.140625" style="18"/>
    <col min="7680" max="7680" width="2.42578125" style="18" customWidth="1"/>
    <col min="7681" max="7681" width="3.42578125" style="18" customWidth="1"/>
    <col min="7682" max="7684" width="9.140625" style="18"/>
    <col min="7685" max="7685" width="45.5703125" style="18" customWidth="1"/>
    <col min="7686" max="7686" width="7" style="18" customWidth="1"/>
    <col min="7687" max="7687" width="9.140625" style="18"/>
    <col min="7688" max="7688" width="12.28515625" style="18" customWidth="1"/>
    <col min="7689" max="7689" width="13.140625" style="18" customWidth="1"/>
    <col min="7690" max="7935" width="9.140625" style="18"/>
    <col min="7936" max="7936" width="2.42578125" style="18" customWidth="1"/>
    <col min="7937" max="7937" width="3.42578125" style="18" customWidth="1"/>
    <col min="7938" max="7940" width="9.140625" style="18"/>
    <col min="7941" max="7941" width="45.5703125" style="18" customWidth="1"/>
    <col min="7942" max="7942" width="7" style="18" customWidth="1"/>
    <col min="7943" max="7943" width="9.140625" style="18"/>
    <col min="7944" max="7944" width="12.28515625" style="18" customWidth="1"/>
    <col min="7945" max="7945" width="13.140625" style="18" customWidth="1"/>
    <col min="7946" max="8191" width="9.140625" style="18"/>
    <col min="8192" max="8192" width="2.42578125" style="18" customWidth="1"/>
    <col min="8193" max="8193" width="3.42578125" style="18" customWidth="1"/>
    <col min="8194" max="8196" width="9.140625" style="18"/>
    <col min="8197" max="8197" width="45.5703125" style="18" customWidth="1"/>
    <col min="8198" max="8198" width="7" style="18" customWidth="1"/>
    <col min="8199" max="8199" width="9.140625" style="18"/>
    <col min="8200" max="8200" width="12.28515625" style="18" customWidth="1"/>
    <col min="8201" max="8201" width="13.140625" style="18" customWidth="1"/>
    <col min="8202" max="8447" width="9.140625" style="18"/>
    <col min="8448" max="8448" width="2.42578125" style="18" customWidth="1"/>
    <col min="8449" max="8449" width="3.42578125" style="18" customWidth="1"/>
    <col min="8450" max="8452" width="9.140625" style="18"/>
    <col min="8453" max="8453" width="45.5703125" style="18" customWidth="1"/>
    <col min="8454" max="8454" width="7" style="18" customWidth="1"/>
    <col min="8455" max="8455" width="9.140625" style="18"/>
    <col min="8456" max="8456" width="12.28515625" style="18" customWidth="1"/>
    <col min="8457" max="8457" width="13.140625" style="18" customWidth="1"/>
    <col min="8458" max="8703" width="9.140625" style="18"/>
    <col min="8704" max="8704" width="2.42578125" style="18" customWidth="1"/>
    <col min="8705" max="8705" width="3.42578125" style="18" customWidth="1"/>
    <col min="8706" max="8708" width="9.140625" style="18"/>
    <col min="8709" max="8709" width="45.5703125" style="18" customWidth="1"/>
    <col min="8710" max="8710" width="7" style="18" customWidth="1"/>
    <col min="8711" max="8711" width="9.140625" style="18"/>
    <col min="8712" max="8712" width="12.28515625" style="18" customWidth="1"/>
    <col min="8713" max="8713" width="13.140625" style="18" customWidth="1"/>
    <col min="8714" max="8959" width="9.140625" style="18"/>
    <col min="8960" max="8960" width="2.42578125" style="18" customWidth="1"/>
    <col min="8961" max="8961" width="3.42578125" style="18" customWidth="1"/>
    <col min="8962" max="8964" width="9.140625" style="18"/>
    <col min="8965" max="8965" width="45.5703125" style="18" customWidth="1"/>
    <col min="8966" max="8966" width="7" style="18" customWidth="1"/>
    <col min="8967" max="8967" width="9.140625" style="18"/>
    <col min="8968" max="8968" width="12.28515625" style="18" customWidth="1"/>
    <col min="8969" max="8969" width="13.140625" style="18" customWidth="1"/>
    <col min="8970" max="9215" width="9.140625" style="18"/>
    <col min="9216" max="9216" width="2.42578125" style="18" customWidth="1"/>
    <col min="9217" max="9217" width="3.42578125" style="18" customWidth="1"/>
    <col min="9218" max="9220" width="9.140625" style="18"/>
    <col min="9221" max="9221" width="45.5703125" style="18" customWidth="1"/>
    <col min="9222" max="9222" width="7" style="18" customWidth="1"/>
    <col min="9223" max="9223" width="9.140625" style="18"/>
    <col min="9224" max="9224" width="12.28515625" style="18" customWidth="1"/>
    <col min="9225" max="9225" width="13.140625" style="18" customWidth="1"/>
    <col min="9226" max="9471" width="9.140625" style="18"/>
    <col min="9472" max="9472" width="2.42578125" style="18" customWidth="1"/>
    <col min="9473" max="9473" width="3.42578125" style="18" customWidth="1"/>
    <col min="9474" max="9476" width="9.140625" style="18"/>
    <col min="9477" max="9477" width="45.5703125" style="18" customWidth="1"/>
    <col min="9478" max="9478" width="7" style="18" customWidth="1"/>
    <col min="9479" max="9479" width="9.140625" style="18"/>
    <col min="9480" max="9480" width="12.28515625" style="18" customWidth="1"/>
    <col min="9481" max="9481" width="13.140625" style="18" customWidth="1"/>
    <col min="9482" max="9727" width="9.140625" style="18"/>
    <col min="9728" max="9728" width="2.42578125" style="18" customWidth="1"/>
    <col min="9729" max="9729" width="3.42578125" style="18" customWidth="1"/>
    <col min="9730" max="9732" width="9.140625" style="18"/>
    <col min="9733" max="9733" width="45.5703125" style="18" customWidth="1"/>
    <col min="9734" max="9734" width="7" style="18" customWidth="1"/>
    <col min="9735" max="9735" width="9.140625" style="18"/>
    <col min="9736" max="9736" width="12.28515625" style="18" customWidth="1"/>
    <col min="9737" max="9737" width="13.140625" style="18" customWidth="1"/>
    <col min="9738" max="9983" width="9.140625" style="18"/>
    <col min="9984" max="9984" width="2.42578125" style="18" customWidth="1"/>
    <col min="9985" max="9985" width="3.42578125" style="18" customWidth="1"/>
    <col min="9986" max="9988" width="9.140625" style="18"/>
    <col min="9989" max="9989" width="45.5703125" style="18" customWidth="1"/>
    <col min="9990" max="9990" width="7" style="18" customWidth="1"/>
    <col min="9991" max="9991" width="9.140625" style="18"/>
    <col min="9992" max="9992" width="12.28515625" style="18" customWidth="1"/>
    <col min="9993" max="9993" width="13.140625" style="18" customWidth="1"/>
    <col min="9994" max="10239" width="9.140625" style="18"/>
    <col min="10240" max="10240" width="2.42578125" style="18" customWidth="1"/>
    <col min="10241" max="10241" width="3.42578125" style="18" customWidth="1"/>
    <col min="10242" max="10244" width="9.140625" style="18"/>
    <col min="10245" max="10245" width="45.5703125" style="18" customWidth="1"/>
    <col min="10246" max="10246" width="7" style="18" customWidth="1"/>
    <col min="10247" max="10247" width="9.140625" style="18"/>
    <col min="10248" max="10248" width="12.28515625" style="18" customWidth="1"/>
    <col min="10249" max="10249" width="13.140625" style="18" customWidth="1"/>
    <col min="10250" max="10495" width="9.140625" style="18"/>
    <col min="10496" max="10496" width="2.42578125" style="18" customWidth="1"/>
    <col min="10497" max="10497" width="3.42578125" style="18" customWidth="1"/>
    <col min="10498" max="10500" width="9.140625" style="18"/>
    <col min="10501" max="10501" width="45.5703125" style="18" customWidth="1"/>
    <col min="10502" max="10502" width="7" style="18" customWidth="1"/>
    <col min="10503" max="10503" width="9.140625" style="18"/>
    <col min="10504" max="10504" width="12.28515625" style="18" customWidth="1"/>
    <col min="10505" max="10505" width="13.140625" style="18" customWidth="1"/>
    <col min="10506" max="10751" width="9.140625" style="18"/>
    <col min="10752" max="10752" width="2.42578125" style="18" customWidth="1"/>
    <col min="10753" max="10753" width="3.42578125" style="18" customWidth="1"/>
    <col min="10754" max="10756" width="9.140625" style="18"/>
    <col min="10757" max="10757" width="45.5703125" style="18" customWidth="1"/>
    <col min="10758" max="10758" width="7" style="18" customWidth="1"/>
    <col min="10759" max="10759" width="9.140625" style="18"/>
    <col min="10760" max="10760" width="12.28515625" style="18" customWidth="1"/>
    <col min="10761" max="10761" width="13.140625" style="18" customWidth="1"/>
    <col min="10762" max="11007" width="9.140625" style="18"/>
    <col min="11008" max="11008" width="2.42578125" style="18" customWidth="1"/>
    <col min="11009" max="11009" width="3.42578125" style="18" customWidth="1"/>
    <col min="11010" max="11012" width="9.140625" style="18"/>
    <col min="11013" max="11013" width="45.5703125" style="18" customWidth="1"/>
    <col min="11014" max="11014" width="7" style="18" customWidth="1"/>
    <col min="11015" max="11015" width="9.140625" style="18"/>
    <col min="11016" max="11016" width="12.28515625" style="18" customWidth="1"/>
    <col min="11017" max="11017" width="13.140625" style="18" customWidth="1"/>
    <col min="11018" max="11263" width="9.140625" style="18"/>
    <col min="11264" max="11264" width="2.42578125" style="18" customWidth="1"/>
    <col min="11265" max="11265" width="3.42578125" style="18" customWidth="1"/>
    <col min="11266" max="11268" width="9.140625" style="18"/>
    <col min="11269" max="11269" width="45.5703125" style="18" customWidth="1"/>
    <col min="11270" max="11270" width="7" style="18" customWidth="1"/>
    <col min="11271" max="11271" width="9.140625" style="18"/>
    <col min="11272" max="11272" width="12.28515625" style="18" customWidth="1"/>
    <col min="11273" max="11273" width="13.140625" style="18" customWidth="1"/>
    <col min="11274" max="11519" width="9.140625" style="18"/>
    <col min="11520" max="11520" width="2.42578125" style="18" customWidth="1"/>
    <col min="11521" max="11521" width="3.42578125" style="18" customWidth="1"/>
    <col min="11522" max="11524" width="9.140625" style="18"/>
    <col min="11525" max="11525" width="45.5703125" style="18" customWidth="1"/>
    <col min="11526" max="11526" width="7" style="18" customWidth="1"/>
    <col min="11527" max="11527" width="9.140625" style="18"/>
    <col min="11528" max="11528" width="12.28515625" style="18" customWidth="1"/>
    <col min="11529" max="11529" width="13.140625" style="18" customWidth="1"/>
    <col min="11530" max="11775" width="9.140625" style="18"/>
    <col min="11776" max="11776" width="2.42578125" style="18" customWidth="1"/>
    <col min="11777" max="11777" width="3.42578125" style="18" customWidth="1"/>
    <col min="11778" max="11780" width="9.140625" style="18"/>
    <col min="11781" max="11781" width="45.5703125" style="18" customWidth="1"/>
    <col min="11782" max="11782" width="7" style="18" customWidth="1"/>
    <col min="11783" max="11783" width="9.140625" style="18"/>
    <col min="11784" max="11784" width="12.28515625" style="18" customWidth="1"/>
    <col min="11785" max="11785" width="13.140625" style="18" customWidth="1"/>
    <col min="11786" max="12031" width="9.140625" style="18"/>
    <col min="12032" max="12032" width="2.42578125" style="18" customWidth="1"/>
    <col min="12033" max="12033" width="3.42578125" style="18" customWidth="1"/>
    <col min="12034" max="12036" width="9.140625" style="18"/>
    <col min="12037" max="12037" width="45.5703125" style="18" customWidth="1"/>
    <col min="12038" max="12038" width="7" style="18" customWidth="1"/>
    <col min="12039" max="12039" width="9.140625" style="18"/>
    <col min="12040" max="12040" width="12.28515625" style="18" customWidth="1"/>
    <col min="12041" max="12041" width="13.140625" style="18" customWidth="1"/>
    <col min="12042" max="12287" width="9.140625" style="18"/>
    <col min="12288" max="12288" width="2.42578125" style="18" customWidth="1"/>
    <col min="12289" max="12289" width="3.42578125" style="18" customWidth="1"/>
    <col min="12290" max="12292" width="9.140625" style="18"/>
    <col min="12293" max="12293" width="45.5703125" style="18" customWidth="1"/>
    <col min="12294" max="12294" width="7" style="18" customWidth="1"/>
    <col min="12295" max="12295" width="9.140625" style="18"/>
    <col min="12296" max="12296" width="12.28515625" style="18" customWidth="1"/>
    <col min="12297" max="12297" width="13.140625" style="18" customWidth="1"/>
    <col min="12298" max="12543" width="9.140625" style="18"/>
    <col min="12544" max="12544" width="2.42578125" style="18" customWidth="1"/>
    <col min="12545" max="12545" width="3.42578125" style="18" customWidth="1"/>
    <col min="12546" max="12548" width="9.140625" style="18"/>
    <col min="12549" max="12549" width="45.5703125" style="18" customWidth="1"/>
    <col min="12550" max="12550" width="7" style="18" customWidth="1"/>
    <col min="12551" max="12551" width="9.140625" style="18"/>
    <col min="12552" max="12552" width="12.28515625" style="18" customWidth="1"/>
    <col min="12553" max="12553" width="13.140625" style="18" customWidth="1"/>
    <col min="12554" max="12799" width="9.140625" style="18"/>
    <col min="12800" max="12800" width="2.42578125" style="18" customWidth="1"/>
    <col min="12801" max="12801" width="3.42578125" style="18" customWidth="1"/>
    <col min="12802" max="12804" width="9.140625" style="18"/>
    <col min="12805" max="12805" width="45.5703125" style="18" customWidth="1"/>
    <col min="12806" max="12806" width="7" style="18" customWidth="1"/>
    <col min="12807" max="12807" width="9.140625" style="18"/>
    <col min="12808" max="12808" width="12.28515625" style="18" customWidth="1"/>
    <col min="12809" max="12809" width="13.140625" style="18" customWidth="1"/>
    <col min="12810" max="13055" width="9.140625" style="18"/>
    <col min="13056" max="13056" width="2.42578125" style="18" customWidth="1"/>
    <col min="13057" max="13057" width="3.42578125" style="18" customWidth="1"/>
    <col min="13058" max="13060" width="9.140625" style="18"/>
    <col min="13061" max="13061" width="45.5703125" style="18" customWidth="1"/>
    <col min="13062" max="13062" width="7" style="18" customWidth="1"/>
    <col min="13063" max="13063" width="9.140625" style="18"/>
    <col min="13064" max="13064" width="12.28515625" style="18" customWidth="1"/>
    <col min="13065" max="13065" width="13.140625" style="18" customWidth="1"/>
    <col min="13066" max="13311" width="9.140625" style="18"/>
    <col min="13312" max="13312" width="2.42578125" style="18" customWidth="1"/>
    <col min="13313" max="13313" width="3.42578125" style="18" customWidth="1"/>
    <col min="13314" max="13316" width="9.140625" style="18"/>
    <col min="13317" max="13317" width="45.5703125" style="18" customWidth="1"/>
    <col min="13318" max="13318" width="7" style="18" customWidth="1"/>
    <col min="13319" max="13319" width="9.140625" style="18"/>
    <col min="13320" max="13320" width="12.28515625" style="18" customWidth="1"/>
    <col min="13321" max="13321" width="13.140625" style="18" customWidth="1"/>
    <col min="13322" max="13567" width="9.140625" style="18"/>
    <col min="13568" max="13568" width="2.42578125" style="18" customWidth="1"/>
    <col min="13569" max="13569" width="3.42578125" style="18" customWidth="1"/>
    <col min="13570" max="13572" width="9.140625" style="18"/>
    <col min="13573" max="13573" width="45.5703125" style="18" customWidth="1"/>
    <col min="13574" max="13574" width="7" style="18" customWidth="1"/>
    <col min="13575" max="13575" width="9.140625" style="18"/>
    <col min="13576" max="13576" width="12.28515625" style="18" customWidth="1"/>
    <col min="13577" max="13577" width="13.140625" style="18" customWidth="1"/>
    <col min="13578" max="13823" width="9.140625" style="18"/>
    <col min="13824" max="13824" width="2.42578125" style="18" customWidth="1"/>
    <col min="13825" max="13825" width="3.42578125" style="18" customWidth="1"/>
    <col min="13826" max="13828" width="9.140625" style="18"/>
    <col min="13829" max="13829" width="45.5703125" style="18" customWidth="1"/>
    <col min="13830" max="13830" width="7" style="18" customWidth="1"/>
    <col min="13831" max="13831" width="9.140625" style="18"/>
    <col min="13832" max="13832" width="12.28515625" style="18" customWidth="1"/>
    <col min="13833" max="13833" width="13.140625" style="18" customWidth="1"/>
    <col min="13834" max="14079" width="9.140625" style="18"/>
    <col min="14080" max="14080" width="2.42578125" style="18" customWidth="1"/>
    <col min="14081" max="14081" width="3.42578125" style="18" customWidth="1"/>
    <col min="14082" max="14084" width="9.140625" style="18"/>
    <col min="14085" max="14085" width="45.5703125" style="18" customWidth="1"/>
    <col min="14086" max="14086" width="7" style="18" customWidth="1"/>
    <col min="14087" max="14087" width="9.140625" style="18"/>
    <col min="14088" max="14088" width="12.28515625" style="18" customWidth="1"/>
    <col min="14089" max="14089" width="13.140625" style="18" customWidth="1"/>
    <col min="14090" max="14335" width="9.140625" style="18"/>
    <col min="14336" max="14336" width="2.42578125" style="18" customWidth="1"/>
    <col min="14337" max="14337" width="3.42578125" style="18" customWidth="1"/>
    <col min="14338" max="14340" width="9.140625" style="18"/>
    <col min="14341" max="14341" width="45.5703125" style="18" customWidth="1"/>
    <col min="14342" max="14342" width="7" style="18" customWidth="1"/>
    <col min="14343" max="14343" width="9.140625" style="18"/>
    <col min="14344" max="14344" width="12.28515625" style="18" customWidth="1"/>
    <col min="14345" max="14345" width="13.140625" style="18" customWidth="1"/>
    <col min="14346" max="14591" width="9.140625" style="18"/>
    <col min="14592" max="14592" width="2.42578125" style="18" customWidth="1"/>
    <col min="14593" max="14593" width="3.42578125" style="18" customWidth="1"/>
    <col min="14594" max="14596" width="9.140625" style="18"/>
    <col min="14597" max="14597" width="45.5703125" style="18" customWidth="1"/>
    <col min="14598" max="14598" width="7" style="18" customWidth="1"/>
    <col min="14599" max="14599" width="9.140625" style="18"/>
    <col min="14600" max="14600" width="12.28515625" style="18" customWidth="1"/>
    <col min="14601" max="14601" width="13.140625" style="18" customWidth="1"/>
    <col min="14602" max="14847" width="9.140625" style="18"/>
    <col min="14848" max="14848" width="2.42578125" style="18" customWidth="1"/>
    <col min="14849" max="14849" width="3.42578125" style="18" customWidth="1"/>
    <col min="14850" max="14852" width="9.140625" style="18"/>
    <col min="14853" max="14853" width="45.5703125" style="18" customWidth="1"/>
    <col min="14854" max="14854" width="7" style="18" customWidth="1"/>
    <col min="14855" max="14855" width="9.140625" style="18"/>
    <col min="14856" max="14856" width="12.28515625" style="18" customWidth="1"/>
    <col min="14857" max="14857" width="13.140625" style="18" customWidth="1"/>
    <col min="14858" max="15103" width="9.140625" style="18"/>
    <col min="15104" max="15104" width="2.42578125" style="18" customWidth="1"/>
    <col min="15105" max="15105" width="3.42578125" style="18" customWidth="1"/>
    <col min="15106" max="15108" width="9.140625" style="18"/>
    <col min="15109" max="15109" width="45.5703125" style="18" customWidth="1"/>
    <col min="15110" max="15110" width="7" style="18" customWidth="1"/>
    <col min="15111" max="15111" width="9.140625" style="18"/>
    <col min="15112" max="15112" width="12.28515625" style="18" customWidth="1"/>
    <col min="15113" max="15113" width="13.140625" style="18" customWidth="1"/>
    <col min="15114" max="15359" width="9.140625" style="18"/>
    <col min="15360" max="15360" width="2.42578125" style="18" customWidth="1"/>
    <col min="15361" max="15361" width="3.42578125" style="18" customWidth="1"/>
    <col min="15362" max="15364" width="9.140625" style="18"/>
    <col min="15365" max="15365" width="45.5703125" style="18" customWidth="1"/>
    <col min="15366" max="15366" width="7" style="18" customWidth="1"/>
    <col min="15367" max="15367" width="9.140625" style="18"/>
    <col min="15368" max="15368" width="12.28515625" style="18" customWidth="1"/>
    <col min="15369" max="15369" width="13.140625" style="18" customWidth="1"/>
    <col min="15370" max="15615" width="9.140625" style="18"/>
    <col min="15616" max="15616" width="2.42578125" style="18" customWidth="1"/>
    <col min="15617" max="15617" width="3.42578125" style="18" customWidth="1"/>
    <col min="15618" max="15620" width="9.140625" style="18"/>
    <col min="15621" max="15621" width="45.5703125" style="18" customWidth="1"/>
    <col min="15622" max="15622" width="7" style="18" customWidth="1"/>
    <col min="15623" max="15623" width="9.140625" style="18"/>
    <col min="15624" max="15624" width="12.28515625" style="18" customWidth="1"/>
    <col min="15625" max="15625" width="13.140625" style="18" customWidth="1"/>
    <col min="15626" max="15871" width="9.140625" style="18"/>
    <col min="15872" max="15872" width="2.42578125" style="18" customWidth="1"/>
    <col min="15873" max="15873" width="3.42578125" style="18" customWidth="1"/>
    <col min="15874" max="15876" width="9.140625" style="18"/>
    <col min="15877" max="15877" width="45.5703125" style="18" customWidth="1"/>
    <col min="15878" max="15878" width="7" style="18" customWidth="1"/>
    <col min="15879" max="15879" width="9.140625" style="18"/>
    <col min="15880" max="15880" width="12.28515625" style="18" customWidth="1"/>
    <col min="15881" max="15881" width="13.140625" style="18" customWidth="1"/>
    <col min="15882" max="16127" width="9.140625" style="18"/>
    <col min="16128" max="16128" width="2.42578125" style="18" customWidth="1"/>
    <col min="16129" max="16129" width="3.42578125" style="18" customWidth="1"/>
    <col min="16130" max="16132" width="9.140625" style="18"/>
    <col min="16133" max="16133" width="45.5703125" style="18" customWidth="1"/>
    <col min="16134" max="16134" width="7" style="18" customWidth="1"/>
    <col min="16135" max="16135" width="9.140625" style="18"/>
    <col min="16136" max="16136" width="12.28515625" style="18" customWidth="1"/>
    <col min="16137" max="16137" width="13.140625" style="18" customWidth="1"/>
    <col min="16138" max="16384" width="9.140625" style="18"/>
  </cols>
  <sheetData>
    <row r="1" spans="1:10">
      <c r="B1" s="8"/>
      <c r="C1" s="8"/>
      <c r="D1" s="8"/>
      <c r="E1" s="8"/>
      <c r="F1" s="8"/>
      <c r="G1" s="8"/>
      <c r="H1" s="178" t="s">
        <v>29</v>
      </c>
      <c r="I1" s="178"/>
      <c r="J1" s="178"/>
    </row>
    <row r="2" spans="1:10">
      <c r="B2" s="8"/>
      <c r="C2" s="8"/>
      <c r="D2" s="8"/>
      <c r="E2" s="8"/>
      <c r="F2" s="178" t="s">
        <v>1</v>
      </c>
      <c r="G2" s="178"/>
      <c r="H2" s="178"/>
      <c r="I2" s="178"/>
      <c r="J2" s="178"/>
    </row>
    <row r="3" spans="1:10">
      <c r="B3" s="179"/>
      <c r="C3" s="179"/>
      <c r="D3" s="10"/>
      <c r="E3" s="10"/>
      <c r="F3" s="8"/>
      <c r="G3" s="178" t="s">
        <v>155</v>
      </c>
      <c r="H3" s="178"/>
      <c r="I3" s="178"/>
      <c r="J3" s="178"/>
    </row>
    <row r="4" spans="1:10">
      <c r="B4" s="11"/>
      <c r="C4" s="11"/>
      <c r="D4" s="10"/>
      <c r="E4" s="10"/>
      <c r="F4" s="10"/>
      <c r="G4" s="53"/>
      <c r="H4" s="53"/>
      <c r="I4" s="53"/>
      <c r="J4" s="53"/>
    </row>
    <row r="5" spans="1:10" ht="15.75"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0">
      <c r="B7" s="10"/>
      <c r="C7" s="13"/>
      <c r="D7" s="13"/>
      <c r="E7" s="13"/>
      <c r="F7" s="13"/>
      <c r="G7" s="13"/>
      <c r="H7" s="13"/>
      <c r="I7" s="13"/>
      <c r="J7" s="8"/>
    </row>
    <row r="8" spans="1:10" ht="20.25"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43.15" customHeight="1">
      <c r="A9" s="55"/>
      <c r="B9" s="182" t="s">
        <v>44</v>
      </c>
      <c r="C9" s="182"/>
      <c r="D9" s="182"/>
      <c r="E9" s="182"/>
      <c r="F9" s="182"/>
      <c r="G9" s="182"/>
      <c r="H9" s="182"/>
      <c r="I9" s="182"/>
      <c r="J9" s="182"/>
    </row>
    <row r="10" spans="1:10"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0">
      <c r="B11" s="184" t="s">
        <v>67</v>
      </c>
      <c r="C11" s="184"/>
      <c r="D11" s="184"/>
      <c r="E11" s="184"/>
      <c r="F11" s="184"/>
      <c r="G11" s="184"/>
      <c r="H11" s="184"/>
      <c r="I11" s="184"/>
      <c r="J11" s="184"/>
    </row>
    <row r="12" spans="1:10" ht="24" customHeight="1">
      <c r="B12" s="185" t="s">
        <v>7</v>
      </c>
      <c r="C12" s="187" t="s">
        <v>8</v>
      </c>
      <c r="D12" s="188"/>
      <c r="E12" s="188"/>
      <c r="F12" s="189"/>
      <c r="G12" s="193" t="s">
        <v>9</v>
      </c>
      <c r="H12" s="194"/>
      <c r="I12" s="185" t="s">
        <v>10</v>
      </c>
      <c r="J12" s="185" t="s">
        <v>22</v>
      </c>
    </row>
    <row r="13" spans="1:10" ht="40.5" customHeight="1">
      <c r="B13" s="186"/>
      <c r="C13" s="190"/>
      <c r="D13" s="191"/>
      <c r="E13" s="191"/>
      <c r="F13" s="192"/>
      <c r="G13" s="15" t="s">
        <v>11</v>
      </c>
      <c r="H13" s="15" t="s">
        <v>12</v>
      </c>
      <c r="I13" s="186"/>
      <c r="J13" s="186"/>
    </row>
    <row r="14" spans="1:10" ht="26.25" customHeight="1">
      <c r="B14" s="126">
        <v>1</v>
      </c>
      <c r="C14" s="203" t="s">
        <v>45</v>
      </c>
      <c r="D14" s="204"/>
      <c r="E14" s="204"/>
      <c r="F14" s="205"/>
      <c r="G14" s="48" t="s">
        <v>46</v>
      </c>
      <c r="H14" s="126">
        <v>90</v>
      </c>
      <c r="I14" s="126">
        <v>2020</v>
      </c>
      <c r="J14" s="158">
        <v>1855.3</v>
      </c>
    </row>
    <row r="15" spans="1:10">
      <c r="B15" s="206" t="s">
        <v>25</v>
      </c>
      <c r="C15" s="206"/>
      <c r="D15" s="206"/>
      <c r="E15" s="206"/>
      <c r="F15" s="206"/>
      <c r="G15" s="206"/>
      <c r="H15" s="206"/>
      <c r="I15" s="206"/>
      <c r="J15" s="206"/>
    </row>
    <row r="16" spans="1:10">
      <c r="B16" s="207" t="s">
        <v>16</v>
      </c>
      <c r="C16" s="208"/>
      <c r="D16" s="209"/>
      <c r="E16" s="210" t="s">
        <v>17</v>
      </c>
      <c r="F16" s="211"/>
      <c r="G16" s="211"/>
      <c r="H16" s="211"/>
      <c r="I16" s="211"/>
      <c r="J16" s="212"/>
    </row>
    <row r="17" spans="2:10">
      <c r="B17" s="190"/>
      <c r="C17" s="191"/>
      <c r="D17" s="192"/>
      <c r="E17" s="216" t="s">
        <v>18</v>
      </c>
      <c r="F17" s="217"/>
      <c r="G17" s="218" t="s">
        <v>19</v>
      </c>
      <c r="H17" s="219"/>
      <c r="I17" s="219"/>
      <c r="J17" s="220"/>
    </row>
    <row r="18" spans="2:10">
      <c r="B18" s="197">
        <f>E18</f>
        <v>1855.3</v>
      </c>
      <c r="C18" s="198"/>
      <c r="D18" s="199"/>
      <c r="E18" s="197">
        <f>J14</f>
        <v>1855.3</v>
      </c>
      <c r="F18" s="198"/>
      <c r="G18" s="198"/>
      <c r="H18" s="198"/>
      <c r="I18" s="198"/>
      <c r="J18" s="199"/>
    </row>
  </sheetData>
  <mergeCells count="24">
    <mergeCell ref="B18:D18"/>
    <mergeCell ref="E18:F18"/>
    <mergeCell ref="G18:J18"/>
    <mergeCell ref="C14:F14"/>
    <mergeCell ref="B15:J15"/>
    <mergeCell ref="B16:D17"/>
    <mergeCell ref="E16:J16"/>
    <mergeCell ref="E17:F17"/>
    <mergeCell ref="G17:J17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5" zoomScaleNormal="85" workbookViewId="0">
      <selection activeCell="L25" sqref="L25"/>
    </sheetView>
  </sheetViews>
  <sheetFormatPr defaultColWidth="9.140625" defaultRowHeight="12.75"/>
  <cols>
    <col min="1" max="1" width="3.42578125" style="31" customWidth="1"/>
    <col min="2" max="2" width="4.140625" style="86" customWidth="1"/>
    <col min="3" max="3" width="18.85546875" style="31" customWidth="1"/>
    <col min="4" max="4" width="13.5703125" style="31" customWidth="1"/>
    <col min="5" max="5" width="7.7109375" style="31" customWidth="1"/>
    <col min="6" max="6" width="95.5703125" style="31" customWidth="1"/>
    <col min="7" max="7" width="7.140625" style="31" customWidth="1"/>
    <col min="8" max="8" width="9.140625" style="96" customWidth="1"/>
    <col min="9" max="9" width="11.5703125" style="31" customWidth="1"/>
    <col min="10" max="10" width="13.5703125" style="8" customWidth="1"/>
    <col min="11" max="14" width="9.140625" style="31" customWidth="1"/>
    <col min="15" max="15" width="12.5703125" style="31" customWidth="1"/>
    <col min="16" max="16" width="9.140625" style="31" customWidth="1"/>
    <col min="17" max="16384" width="9.140625" style="31"/>
  </cols>
  <sheetData>
    <row r="1" spans="1:10">
      <c r="H1" s="252" t="s">
        <v>66</v>
      </c>
      <c r="I1" s="252"/>
      <c r="J1" s="252"/>
    </row>
    <row r="2" spans="1:10">
      <c r="F2" s="252" t="s">
        <v>1</v>
      </c>
      <c r="G2" s="252"/>
      <c r="H2" s="252"/>
      <c r="I2" s="252"/>
      <c r="J2" s="252"/>
    </row>
    <row r="3" spans="1:10">
      <c r="B3" s="255"/>
      <c r="C3" s="255"/>
      <c r="D3" s="87"/>
      <c r="E3" s="87"/>
      <c r="G3" s="178" t="s">
        <v>155</v>
      </c>
      <c r="H3" s="178"/>
      <c r="I3" s="178"/>
      <c r="J3" s="178"/>
    </row>
    <row r="4" spans="1:10">
      <c r="B4" s="88"/>
      <c r="C4" s="88"/>
      <c r="D4" s="87"/>
      <c r="E4" s="87"/>
      <c r="G4" s="89"/>
      <c r="H4" s="89"/>
      <c r="I4" s="89"/>
      <c r="J4" s="128"/>
    </row>
    <row r="5" spans="1:10" hidden="1">
      <c r="B5" s="255"/>
      <c r="C5" s="255"/>
      <c r="D5" s="87"/>
      <c r="E5" s="87"/>
      <c r="F5" s="87"/>
      <c r="G5" s="253"/>
      <c r="H5" s="253"/>
      <c r="I5" s="253"/>
      <c r="J5" s="253"/>
    </row>
    <row r="6" spans="1:10" ht="15.75">
      <c r="B6" s="254" t="s">
        <v>2</v>
      </c>
      <c r="C6" s="254"/>
      <c r="D6" s="254"/>
      <c r="E6" s="254"/>
      <c r="F6" s="254"/>
      <c r="G6" s="254"/>
      <c r="H6" s="254"/>
      <c r="I6" s="254"/>
      <c r="J6" s="254"/>
    </row>
    <row r="7" spans="1:10">
      <c r="B7" s="90"/>
      <c r="C7" s="239" t="s">
        <v>20</v>
      </c>
      <c r="D7" s="239"/>
      <c r="E7" s="239"/>
      <c r="F7" s="239"/>
      <c r="G7" s="239"/>
      <c r="H7" s="239"/>
      <c r="I7" s="239"/>
      <c r="J7" s="127"/>
    </row>
    <row r="8" spans="1:10">
      <c r="B8" s="90"/>
      <c r="C8" s="91"/>
      <c r="D8" s="91"/>
      <c r="E8" s="91"/>
      <c r="F8" s="91"/>
      <c r="G8" s="91"/>
      <c r="H8" s="92"/>
      <c r="I8" s="91"/>
      <c r="J8" s="127"/>
    </row>
    <row r="9" spans="1:10" ht="20.25">
      <c r="B9" s="90"/>
      <c r="C9" s="240" t="s">
        <v>4</v>
      </c>
      <c r="D9" s="240"/>
      <c r="E9" s="240"/>
      <c r="F9" s="240"/>
      <c r="G9" s="240"/>
      <c r="H9" s="240"/>
      <c r="I9" s="240"/>
      <c r="J9" s="130"/>
    </row>
    <row r="10" spans="1:10" ht="24.75" customHeight="1">
      <c r="A10" s="245" t="s">
        <v>181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>
      <c r="C11" s="241" t="s">
        <v>5</v>
      </c>
      <c r="D11" s="241"/>
      <c r="E11" s="241"/>
      <c r="F11" s="241"/>
      <c r="G11" s="241"/>
      <c r="H11" s="241"/>
      <c r="I11" s="241"/>
      <c r="J11" s="131"/>
    </row>
    <row r="12" spans="1:10">
      <c r="B12" s="246" t="s">
        <v>67</v>
      </c>
      <c r="C12" s="246"/>
      <c r="D12" s="246"/>
      <c r="E12" s="246"/>
      <c r="F12" s="246"/>
      <c r="G12" s="246"/>
      <c r="H12" s="246"/>
      <c r="I12" s="246"/>
      <c r="J12" s="246"/>
    </row>
    <row r="13" spans="1:10" ht="12.75" customHeight="1">
      <c r="B13" s="247" t="s">
        <v>7</v>
      </c>
      <c r="C13" s="227" t="s">
        <v>8</v>
      </c>
      <c r="D13" s="228"/>
      <c r="E13" s="228"/>
      <c r="F13" s="229"/>
      <c r="G13" s="249" t="s">
        <v>9</v>
      </c>
      <c r="H13" s="250"/>
      <c r="I13" s="247" t="s">
        <v>21</v>
      </c>
      <c r="J13" s="251" t="s">
        <v>22</v>
      </c>
    </row>
    <row r="14" spans="1:10" ht="29.25" customHeight="1">
      <c r="B14" s="248"/>
      <c r="C14" s="230"/>
      <c r="D14" s="231"/>
      <c r="E14" s="231"/>
      <c r="F14" s="232"/>
      <c r="G14" s="7" t="s">
        <v>23</v>
      </c>
      <c r="H14" s="7" t="s">
        <v>12</v>
      </c>
      <c r="I14" s="248"/>
      <c r="J14" s="186"/>
    </row>
    <row r="15" spans="1:10" ht="17.25" customHeight="1">
      <c r="B15" s="145">
        <v>1</v>
      </c>
      <c r="C15" s="236" t="s">
        <v>84</v>
      </c>
      <c r="D15" s="237"/>
      <c r="E15" s="237"/>
      <c r="F15" s="238"/>
      <c r="G15" s="149" t="s">
        <v>13</v>
      </c>
      <c r="H15" s="121">
        <v>2838.4</v>
      </c>
      <c r="I15" s="145">
        <v>2020</v>
      </c>
      <c r="J15" s="172">
        <v>3877.7</v>
      </c>
    </row>
    <row r="16" spans="1:10" ht="17.25" customHeight="1">
      <c r="B16" s="145">
        <v>2</v>
      </c>
      <c r="C16" s="236" t="s">
        <v>85</v>
      </c>
      <c r="D16" s="237"/>
      <c r="E16" s="237"/>
      <c r="F16" s="238"/>
      <c r="G16" s="156" t="s">
        <v>13</v>
      </c>
      <c r="H16" s="121">
        <v>1184.8</v>
      </c>
      <c r="I16" s="145">
        <v>2020</v>
      </c>
      <c r="J16" s="172">
        <v>1740.2</v>
      </c>
    </row>
    <row r="17" spans="2:11" ht="17.25" customHeight="1">
      <c r="B17" s="145">
        <v>3</v>
      </c>
      <c r="C17" s="236" t="s">
        <v>86</v>
      </c>
      <c r="D17" s="237"/>
      <c r="E17" s="237"/>
      <c r="F17" s="238"/>
      <c r="G17" s="156" t="s">
        <v>13</v>
      </c>
      <c r="H17" s="121">
        <v>2866</v>
      </c>
      <c r="I17" s="145">
        <v>2020</v>
      </c>
      <c r="J17" s="172">
        <v>3565.9</v>
      </c>
    </row>
    <row r="18" spans="2:11" ht="18.75" customHeight="1">
      <c r="B18" s="145">
        <v>4</v>
      </c>
      <c r="C18" s="236" t="s">
        <v>87</v>
      </c>
      <c r="D18" s="237"/>
      <c r="E18" s="237"/>
      <c r="F18" s="238"/>
      <c r="G18" s="149" t="s">
        <v>13</v>
      </c>
      <c r="H18" s="121">
        <v>2539</v>
      </c>
      <c r="I18" s="145">
        <v>2020</v>
      </c>
      <c r="J18" s="172">
        <v>3008.9</v>
      </c>
    </row>
    <row r="19" spans="2:11" ht="17.25" customHeight="1">
      <c r="B19" s="145">
        <v>5</v>
      </c>
      <c r="C19" s="236" t="s">
        <v>88</v>
      </c>
      <c r="D19" s="237"/>
      <c r="E19" s="237"/>
      <c r="F19" s="238"/>
      <c r="G19" s="156" t="s">
        <v>13</v>
      </c>
      <c r="H19" s="121">
        <v>418.5</v>
      </c>
      <c r="I19" s="145">
        <v>2020</v>
      </c>
      <c r="J19" s="172">
        <v>572.5</v>
      </c>
    </row>
    <row r="20" spans="2:11" ht="17.25" customHeight="1">
      <c r="B20" s="145">
        <v>6</v>
      </c>
      <c r="C20" s="236" t="s">
        <v>89</v>
      </c>
      <c r="D20" s="237"/>
      <c r="E20" s="237"/>
      <c r="F20" s="238"/>
      <c r="G20" s="156" t="s">
        <v>13</v>
      </c>
      <c r="H20" s="121">
        <v>3517</v>
      </c>
      <c r="I20" s="145">
        <v>2020</v>
      </c>
      <c r="J20" s="172">
        <v>4157.3999999999996</v>
      </c>
    </row>
    <row r="21" spans="2:11" ht="17.25" customHeight="1">
      <c r="B21" s="145">
        <v>7</v>
      </c>
      <c r="C21" s="242" t="s">
        <v>127</v>
      </c>
      <c r="D21" s="243"/>
      <c r="E21" s="243"/>
      <c r="F21" s="244"/>
      <c r="G21" s="156" t="s">
        <v>13</v>
      </c>
      <c r="H21" s="121">
        <v>808.2</v>
      </c>
      <c r="I21" s="145">
        <v>2020</v>
      </c>
      <c r="J21" s="172">
        <v>1212.2</v>
      </c>
    </row>
    <row r="22" spans="2:11" ht="18" customHeight="1">
      <c r="B22" s="145">
        <v>8</v>
      </c>
      <c r="C22" s="236" t="s">
        <v>83</v>
      </c>
      <c r="D22" s="237"/>
      <c r="E22" s="237"/>
      <c r="F22" s="238"/>
      <c r="G22" s="156" t="s">
        <v>13</v>
      </c>
      <c r="H22" s="121">
        <v>2100</v>
      </c>
      <c r="I22" s="145">
        <v>2020</v>
      </c>
      <c r="J22" s="172">
        <v>2998</v>
      </c>
    </row>
    <row r="23" spans="2:11" ht="21" customHeight="1">
      <c r="B23" s="145">
        <v>9</v>
      </c>
      <c r="C23" s="236" t="s">
        <v>128</v>
      </c>
      <c r="D23" s="237"/>
      <c r="E23" s="237"/>
      <c r="F23" s="238"/>
      <c r="G23" s="149" t="s">
        <v>13</v>
      </c>
      <c r="H23" s="121">
        <v>202623</v>
      </c>
      <c r="I23" s="145">
        <v>2020</v>
      </c>
      <c r="J23" s="172">
        <v>3913.8</v>
      </c>
    </row>
    <row r="24" spans="2:11" ht="21" customHeight="1">
      <c r="B24" s="145">
        <v>10</v>
      </c>
      <c r="C24" s="236" t="s">
        <v>79</v>
      </c>
      <c r="D24" s="237"/>
      <c r="E24" s="237"/>
      <c r="F24" s="238"/>
      <c r="G24" s="156" t="s">
        <v>13</v>
      </c>
      <c r="H24" s="121">
        <v>219300</v>
      </c>
      <c r="I24" s="145">
        <v>2020</v>
      </c>
      <c r="J24" s="172">
        <v>21391.3</v>
      </c>
    </row>
    <row r="25" spans="2:11" ht="30" customHeight="1">
      <c r="B25" s="145">
        <v>11</v>
      </c>
      <c r="C25" s="224" t="s">
        <v>64</v>
      </c>
      <c r="D25" s="225"/>
      <c r="E25" s="225"/>
      <c r="F25" s="226"/>
      <c r="G25" s="156" t="s">
        <v>180</v>
      </c>
      <c r="H25" s="143">
        <v>589</v>
      </c>
      <c r="I25" s="145">
        <v>2020</v>
      </c>
      <c r="J25" s="172">
        <v>417.3</v>
      </c>
    </row>
    <row r="26" spans="2:11" ht="16.5" customHeight="1">
      <c r="B26" s="145">
        <v>12</v>
      </c>
      <c r="C26" s="224" t="s">
        <v>74</v>
      </c>
      <c r="D26" s="225"/>
      <c r="E26" s="225"/>
      <c r="F26" s="226"/>
      <c r="G26" s="156" t="s">
        <v>180</v>
      </c>
      <c r="H26" s="143">
        <v>1</v>
      </c>
      <c r="I26" s="145">
        <v>2020</v>
      </c>
      <c r="J26" s="172">
        <v>100</v>
      </c>
    </row>
    <row r="27" spans="2:11" s="93" customFormat="1" ht="16.5" customHeight="1">
      <c r="B27" s="145">
        <v>13</v>
      </c>
      <c r="C27" s="224" t="s">
        <v>176</v>
      </c>
      <c r="D27" s="225"/>
      <c r="E27" s="225"/>
      <c r="F27" s="226"/>
      <c r="G27" s="156" t="s">
        <v>180</v>
      </c>
      <c r="H27" s="143">
        <v>7</v>
      </c>
      <c r="I27" s="145">
        <v>2020</v>
      </c>
      <c r="J27" s="172">
        <v>124.8</v>
      </c>
      <c r="K27" s="171"/>
    </row>
    <row r="28" spans="2:11" s="93" customFormat="1" ht="16.5" customHeight="1">
      <c r="B28" s="145">
        <v>14</v>
      </c>
      <c r="C28" s="224" t="s">
        <v>138</v>
      </c>
      <c r="D28" s="225"/>
      <c r="E28" s="225"/>
      <c r="F28" s="226"/>
      <c r="G28" s="156" t="s">
        <v>180</v>
      </c>
      <c r="H28" s="143">
        <v>5</v>
      </c>
      <c r="I28" s="145">
        <v>2020</v>
      </c>
      <c r="J28" s="172">
        <v>208</v>
      </c>
    </row>
    <row r="29" spans="2:11" s="93" customFormat="1" ht="16.5" customHeight="1">
      <c r="B29" s="145">
        <v>15</v>
      </c>
      <c r="C29" s="224" t="s">
        <v>65</v>
      </c>
      <c r="D29" s="225"/>
      <c r="E29" s="225"/>
      <c r="F29" s="226"/>
      <c r="G29" s="156" t="s">
        <v>179</v>
      </c>
      <c r="H29" s="143">
        <v>10</v>
      </c>
      <c r="I29" s="145">
        <v>2020</v>
      </c>
      <c r="J29" s="172">
        <v>24.3</v>
      </c>
    </row>
    <row r="30" spans="2:11" s="93" customFormat="1" ht="16.5" customHeight="1">
      <c r="B30" s="145">
        <v>16</v>
      </c>
      <c r="C30" s="224" t="s">
        <v>75</v>
      </c>
      <c r="D30" s="225"/>
      <c r="E30" s="225"/>
      <c r="F30" s="226"/>
      <c r="G30" s="156" t="s">
        <v>180</v>
      </c>
      <c r="H30" s="143">
        <v>15</v>
      </c>
      <c r="I30" s="145">
        <v>2020</v>
      </c>
      <c r="J30" s="172">
        <v>21</v>
      </c>
    </row>
    <row r="31" spans="2:11" s="93" customFormat="1" ht="16.5" customHeight="1">
      <c r="B31" s="396">
        <v>17</v>
      </c>
      <c r="C31" s="256" t="s">
        <v>24</v>
      </c>
      <c r="D31" s="256"/>
      <c r="E31" s="256"/>
      <c r="F31" s="256"/>
      <c r="G31" s="156" t="s">
        <v>15</v>
      </c>
      <c r="H31" s="175">
        <v>1.6</v>
      </c>
      <c r="I31" s="396">
        <v>2020</v>
      </c>
      <c r="J31" s="397">
        <v>338.2</v>
      </c>
    </row>
    <row r="32" spans="2:11" s="93" customFormat="1" ht="16.5" customHeight="1">
      <c r="B32" s="257" t="s">
        <v>25</v>
      </c>
      <c r="C32" s="257"/>
      <c r="D32" s="257"/>
      <c r="E32" s="257"/>
      <c r="F32" s="257"/>
      <c r="G32" s="257"/>
      <c r="H32" s="257"/>
      <c r="I32" s="257"/>
      <c r="J32" s="257"/>
    </row>
    <row r="33" spans="1:10">
      <c r="B33" s="233" t="s">
        <v>16</v>
      </c>
      <c r="C33" s="233"/>
      <c r="D33" s="233"/>
      <c r="E33" s="234" t="s">
        <v>17</v>
      </c>
      <c r="F33" s="234"/>
      <c r="G33" s="234"/>
      <c r="H33" s="234"/>
      <c r="I33" s="234"/>
      <c r="J33" s="234"/>
    </row>
    <row r="34" spans="1:10" s="87" customFormat="1">
      <c r="A34" s="31"/>
      <c r="B34" s="233"/>
      <c r="C34" s="233"/>
      <c r="D34" s="233"/>
      <c r="E34" s="233" t="s">
        <v>18</v>
      </c>
      <c r="F34" s="233"/>
      <c r="G34" s="235" t="s">
        <v>19</v>
      </c>
      <c r="H34" s="235"/>
      <c r="I34" s="235"/>
      <c r="J34" s="235"/>
    </row>
    <row r="35" spans="1:10">
      <c r="B35" s="221">
        <f>E35</f>
        <v>47671.5</v>
      </c>
      <c r="C35" s="221"/>
      <c r="D35" s="221"/>
      <c r="E35" s="221">
        <f>SUM(J15:J31)</f>
        <v>47671.5</v>
      </c>
      <c r="F35" s="221"/>
      <c r="G35" s="221"/>
      <c r="H35" s="221"/>
      <c r="I35" s="221"/>
      <c r="J35" s="221"/>
    </row>
    <row r="37" spans="1:10">
      <c r="B37" s="31"/>
      <c r="F37" s="94"/>
      <c r="H37" s="31"/>
    </row>
    <row r="38" spans="1:10">
      <c r="B38" s="31"/>
      <c r="F38" s="95"/>
      <c r="H38" s="31"/>
    </row>
  </sheetData>
  <mergeCells count="42">
    <mergeCell ref="C13:F14"/>
    <mergeCell ref="G13:H13"/>
    <mergeCell ref="I13:I14"/>
    <mergeCell ref="J13:J14"/>
    <mergeCell ref="H1:J1"/>
    <mergeCell ref="F2:J2"/>
    <mergeCell ref="G3:J3"/>
    <mergeCell ref="G5:J5"/>
    <mergeCell ref="B6:J6"/>
    <mergeCell ref="B3:C3"/>
    <mergeCell ref="B5:C5"/>
    <mergeCell ref="C23:F23"/>
    <mergeCell ref="C24:F24"/>
    <mergeCell ref="C15:F15"/>
    <mergeCell ref="C7:I7"/>
    <mergeCell ref="C9:I9"/>
    <mergeCell ref="C11:I11"/>
    <mergeCell ref="C16:F16"/>
    <mergeCell ref="C17:F17"/>
    <mergeCell ref="C18:F18"/>
    <mergeCell ref="C19:F19"/>
    <mergeCell ref="C22:F22"/>
    <mergeCell ref="C20:F20"/>
    <mergeCell ref="C21:F21"/>
    <mergeCell ref="A10:J10"/>
    <mergeCell ref="B12:J12"/>
    <mergeCell ref="B13:B14"/>
    <mergeCell ref="G35:J35"/>
    <mergeCell ref="B35:D35"/>
    <mergeCell ref="E35:F35"/>
    <mergeCell ref="C25:F25"/>
    <mergeCell ref="C26:F26"/>
    <mergeCell ref="C27:F27"/>
    <mergeCell ref="C28:F28"/>
    <mergeCell ref="C29:F29"/>
    <mergeCell ref="C30:F30"/>
    <mergeCell ref="C31:F31"/>
    <mergeCell ref="B33:D34"/>
    <mergeCell ref="E34:F34"/>
    <mergeCell ref="E33:J33"/>
    <mergeCell ref="G34:J34"/>
    <mergeCell ref="B32:J32"/>
  </mergeCells>
  <pageMargins left="0.25" right="0.25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>
      <selection activeCell="B32" sqref="B32:J32"/>
    </sheetView>
  </sheetViews>
  <sheetFormatPr defaultColWidth="9.140625" defaultRowHeight="12.75"/>
  <cols>
    <col min="1" max="1" width="3.42578125" style="8" customWidth="1"/>
    <col min="2" max="2" width="4.140625" style="9" customWidth="1"/>
    <col min="3" max="3" width="18.85546875" style="8" customWidth="1"/>
    <col min="4" max="4" width="13.5703125" style="8" customWidth="1"/>
    <col min="5" max="5" width="7.7109375" style="8" customWidth="1"/>
    <col min="6" max="6" width="65.7109375" style="8" customWidth="1"/>
    <col min="7" max="7" width="15.7109375" style="8" customWidth="1"/>
    <col min="8" max="8" width="9.140625" style="17" customWidth="1"/>
    <col min="9" max="9" width="11.5703125" style="8" customWidth="1"/>
    <col min="10" max="10" width="13.140625" style="120" customWidth="1"/>
    <col min="11" max="11" width="9.140625" style="8" customWidth="1"/>
    <col min="12" max="16384" width="9.140625" style="8"/>
  </cols>
  <sheetData>
    <row r="1" spans="1:10">
      <c r="H1" s="178" t="s">
        <v>76</v>
      </c>
      <c r="I1" s="178"/>
      <c r="J1" s="178"/>
    </row>
    <row r="2" spans="1:10">
      <c r="F2" s="178" t="s">
        <v>1</v>
      </c>
      <c r="G2" s="178"/>
      <c r="H2" s="178"/>
      <c r="I2" s="178"/>
      <c r="J2" s="178"/>
    </row>
    <row r="3" spans="1:10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0">
      <c r="B4" s="84"/>
      <c r="C4" s="84"/>
      <c r="D4" s="10"/>
      <c r="E4" s="10"/>
      <c r="G4" s="83"/>
      <c r="H4" s="83"/>
      <c r="I4" s="83"/>
      <c r="J4" s="138"/>
    </row>
    <row r="5" spans="1:10">
      <c r="B5" s="179"/>
      <c r="C5" s="179"/>
      <c r="D5" s="10"/>
      <c r="E5" s="10"/>
      <c r="F5" s="10"/>
      <c r="G5" s="266"/>
      <c r="H5" s="266"/>
      <c r="I5" s="266"/>
      <c r="J5" s="266"/>
    </row>
    <row r="6" spans="1:10" ht="15.75">
      <c r="B6" s="180" t="s">
        <v>2</v>
      </c>
      <c r="C6" s="180"/>
      <c r="D6" s="180"/>
      <c r="E6" s="180"/>
      <c r="F6" s="180"/>
      <c r="G6" s="180"/>
      <c r="H6" s="180"/>
      <c r="I6" s="180"/>
      <c r="J6" s="180"/>
    </row>
    <row r="7" spans="1:10">
      <c r="B7" s="12"/>
      <c r="C7" s="259" t="s">
        <v>20</v>
      </c>
      <c r="D7" s="259"/>
      <c r="E7" s="259"/>
      <c r="F7" s="259"/>
      <c r="G7" s="259"/>
      <c r="H7" s="259"/>
      <c r="I7" s="259"/>
      <c r="J7" s="139"/>
    </row>
    <row r="8" spans="1:10">
      <c r="B8" s="12"/>
      <c r="C8" s="82"/>
      <c r="D8" s="82"/>
      <c r="E8" s="82"/>
      <c r="F8" s="82"/>
      <c r="G8" s="82"/>
      <c r="H8" s="14"/>
      <c r="I8" s="82"/>
      <c r="J8" s="139"/>
    </row>
    <row r="9" spans="1:10" ht="20.25">
      <c r="B9" s="12"/>
      <c r="C9" s="181" t="s">
        <v>4</v>
      </c>
      <c r="D9" s="181"/>
      <c r="E9" s="181"/>
      <c r="F9" s="181"/>
      <c r="G9" s="181"/>
      <c r="H9" s="181"/>
      <c r="I9" s="181"/>
      <c r="J9" s="140"/>
    </row>
    <row r="10" spans="1:10" ht="33" customHeight="1">
      <c r="A10" s="261" t="s">
        <v>182</v>
      </c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>
      <c r="C11" s="183" t="s">
        <v>5</v>
      </c>
      <c r="D11" s="183"/>
      <c r="E11" s="183"/>
      <c r="F11" s="183"/>
      <c r="G11" s="183"/>
      <c r="H11" s="183"/>
      <c r="I11" s="183"/>
      <c r="J11" s="141"/>
    </row>
    <row r="12" spans="1:10" ht="22.5" customHeight="1">
      <c r="B12" s="263" t="s">
        <v>67</v>
      </c>
      <c r="C12" s="263"/>
      <c r="D12" s="263"/>
      <c r="E12" s="263"/>
      <c r="F12" s="263"/>
      <c r="G12" s="263"/>
      <c r="H12" s="263"/>
      <c r="I12" s="263"/>
      <c r="J12" s="263"/>
    </row>
    <row r="13" spans="1:10" ht="12.75" customHeight="1">
      <c r="B13" s="251" t="s">
        <v>7</v>
      </c>
      <c r="C13" s="207" t="s">
        <v>8</v>
      </c>
      <c r="D13" s="208"/>
      <c r="E13" s="208"/>
      <c r="F13" s="209"/>
      <c r="G13" s="260" t="s">
        <v>9</v>
      </c>
      <c r="H13" s="215"/>
      <c r="I13" s="251" t="s">
        <v>21</v>
      </c>
      <c r="J13" s="264" t="s">
        <v>22</v>
      </c>
    </row>
    <row r="14" spans="1:10" ht="30" customHeight="1">
      <c r="B14" s="186"/>
      <c r="C14" s="190"/>
      <c r="D14" s="191"/>
      <c r="E14" s="191"/>
      <c r="F14" s="192"/>
      <c r="G14" s="85" t="s">
        <v>23</v>
      </c>
      <c r="H14" s="85" t="s">
        <v>12</v>
      </c>
      <c r="I14" s="186"/>
      <c r="J14" s="265"/>
    </row>
    <row r="15" spans="1:10" ht="18" customHeight="1">
      <c r="B15" s="133">
        <v>1</v>
      </c>
      <c r="C15" s="256" t="s">
        <v>90</v>
      </c>
      <c r="D15" s="256"/>
      <c r="E15" s="256"/>
      <c r="F15" s="256"/>
      <c r="G15" s="48" t="s">
        <v>13</v>
      </c>
      <c r="H15" s="33">
        <v>368</v>
      </c>
      <c r="I15" s="133">
        <v>2020</v>
      </c>
      <c r="J15" s="151">
        <v>528.4</v>
      </c>
    </row>
    <row r="16" spans="1:10" ht="16.5" customHeight="1">
      <c r="B16" s="126">
        <v>2</v>
      </c>
      <c r="C16" s="256" t="s">
        <v>91</v>
      </c>
      <c r="D16" s="256"/>
      <c r="E16" s="256"/>
      <c r="F16" s="256"/>
      <c r="G16" s="126" t="s">
        <v>13</v>
      </c>
      <c r="H16" s="30">
        <v>296.89999999999998</v>
      </c>
      <c r="I16" s="133">
        <v>2020</v>
      </c>
      <c r="J16" s="151">
        <v>411.4</v>
      </c>
    </row>
    <row r="17" spans="1:10" ht="18" customHeight="1">
      <c r="B17" s="133">
        <v>3</v>
      </c>
      <c r="C17" s="256" t="s">
        <v>169</v>
      </c>
      <c r="D17" s="256"/>
      <c r="E17" s="256"/>
      <c r="F17" s="256"/>
      <c r="G17" s="48" t="s">
        <v>13</v>
      </c>
      <c r="H17" s="30">
        <v>124.3</v>
      </c>
      <c r="I17" s="133">
        <v>2020</v>
      </c>
      <c r="J17" s="151">
        <v>176.8</v>
      </c>
    </row>
    <row r="18" spans="1:10" ht="15.75" customHeight="1">
      <c r="B18" s="126">
        <v>4</v>
      </c>
      <c r="C18" s="256" t="s">
        <v>92</v>
      </c>
      <c r="D18" s="256"/>
      <c r="E18" s="256"/>
      <c r="F18" s="256"/>
      <c r="G18" s="48" t="s">
        <v>13</v>
      </c>
      <c r="H18" s="30">
        <v>393.1</v>
      </c>
      <c r="I18" s="133">
        <v>2020</v>
      </c>
      <c r="J18" s="151">
        <v>538.29999999999995</v>
      </c>
    </row>
    <row r="19" spans="1:10" ht="15.75" customHeight="1">
      <c r="B19" s="133">
        <v>5</v>
      </c>
      <c r="C19" s="256" t="s">
        <v>93</v>
      </c>
      <c r="D19" s="256"/>
      <c r="E19" s="256"/>
      <c r="F19" s="256"/>
      <c r="G19" s="48" t="s">
        <v>13</v>
      </c>
      <c r="H19" s="30">
        <v>285</v>
      </c>
      <c r="I19" s="133">
        <v>2020</v>
      </c>
      <c r="J19" s="151">
        <v>391.1</v>
      </c>
    </row>
    <row r="20" spans="1:10" ht="15.75" customHeight="1">
      <c r="B20" s="126">
        <v>6</v>
      </c>
      <c r="C20" s="256" t="s">
        <v>94</v>
      </c>
      <c r="D20" s="256"/>
      <c r="E20" s="256"/>
      <c r="F20" s="256"/>
      <c r="G20" s="48" t="s">
        <v>13</v>
      </c>
      <c r="H20" s="30">
        <v>594.4</v>
      </c>
      <c r="I20" s="133">
        <v>2020</v>
      </c>
      <c r="J20" s="151">
        <v>948.6</v>
      </c>
    </row>
    <row r="21" spans="1:10" ht="15.75" customHeight="1">
      <c r="B21" s="133">
        <v>7</v>
      </c>
      <c r="C21" s="256" t="s">
        <v>95</v>
      </c>
      <c r="D21" s="256"/>
      <c r="E21" s="256"/>
      <c r="F21" s="256"/>
      <c r="G21" s="48" t="s">
        <v>13</v>
      </c>
      <c r="H21" s="30">
        <v>1066.5</v>
      </c>
      <c r="I21" s="133">
        <v>2020</v>
      </c>
      <c r="J21" s="151">
        <v>1603.8</v>
      </c>
    </row>
    <row r="22" spans="1:10" ht="15.75" customHeight="1">
      <c r="B22" s="126">
        <v>8</v>
      </c>
      <c r="C22" s="256" t="s">
        <v>96</v>
      </c>
      <c r="D22" s="256"/>
      <c r="E22" s="256"/>
      <c r="F22" s="256"/>
      <c r="G22" s="48" t="s">
        <v>13</v>
      </c>
      <c r="H22" s="30">
        <v>804.3</v>
      </c>
      <c r="I22" s="133">
        <v>2020</v>
      </c>
      <c r="J22" s="151">
        <v>1112.3</v>
      </c>
    </row>
    <row r="23" spans="1:10" ht="15.75" customHeight="1">
      <c r="B23" s="133">
        <v>9</v>
      </c>
      <c r="C23" s="256" t="s">
        <v>129</v>
      </c>
      <c r="D23" s="256"/>
      <c r="E23" s="256"/>
      <c r="F23" s="256"/>
      <c r="G23" s="126" t="s">
        <v>13</v>
      </c>
      <c r="H23" s="30">
        <v>110.9</v>
      </c>
      <c r="I23" s="133">
        <v>2020</v>
      </c>
      <c r="J23" s="151">
        <v>161.1</v>
      </c>
    </row>
    <row r="24" spans="1:10" ht="15.75" customHeight="1">
      <c r="B24" s="126">
        <v>10</v>
      </c>
      <c r="C24" s="256" t="s">
        <v>125</v>
      </c>
      <c r="D24" s="256"/>
      <c r="E24" s="256"/>
      <c r="F24" s="256"/>
      <c r="G24" s="48" t="s">
        <v>13</v>
      </c>
      <c r="H24" s="30">
        <v>364.5</v>
      </c>
      <c r="I24" s="133">
        <v>2020</v>
      </c>
      <c r="J24" s="151">
        <v>508.3</v>
      </c>
    </row>
    <row r="25" spans="1:10" ht="15.75" customHeight="1">
      <c r="B25" s="133">
        <v>11</v>
      </c>
      <c r="C25" s="256" t="s">
        <v>126</v>
      </c>
      <c r="D25" s="256"/>
      <c r="E25" s="256"/>
      <c r="F25" s="256"/>
      <c r="G25" s="48" t="s">
        <v>13</v>
      </c>
      <c r="H25" s="30">
        <v>693</v>
      </c>
      <c r="I25" s="133">
        <v>2020</v>
      </c>
      <c r="J25" s="151">
        <v>679.5</v>
      </c>
    </row>
    <row r="26" spans="1:10" s="31" customFormat="1" ht="17.25" customHeight="1">
      <c r="B26" s="126">
        <v>12</v>
      </c>
      <c r="C26" s="236" t="s">
        <v>168</v>
      </c>
      <c r="D26" s="237"/>
      <c r="E26" s="237"/>
      <c r="F26" s="238"/>
      <c r="G26" s="152" t="s">
        <v>13</v>
      </c>
      <c r="H26" s="153">
        <v>1692</v>
      </c>
      <c r="I26" s="154">
        <v>2020</v>
      </c>
      <c r="J26" s="155">
        <v>2185.1999999999998</v>
      </c>
    </row>
    <row r="27" spans="1:10" ht="15.75" customHeight="1">
      <c r="B27" s="133">
        <v>13</v>
      </c>
      <c r="C27" s="256" t="s">
        <v>137</v>
      </c>
      <c r="D27" s="256"/>
      <c r="E27" s="256"/>
      <c r="F27" s="256"/>
      <c r="G27" s="48" t="s">
        <v>13</v>
      </c>
      <c r="H27" s="30">
        <v>309</v>
      </c>
      <c r="I27" s="133">
        <v>2020</v>
      </c>
      <c r="J27" s="151">
        <v>441.1</v>
      </c>
    </row>
    <row r="28" spans="1:10" s="31" customFormat="1" ht="18" customHeight="1">
      <c r="B28" s="126">
        <v>14</v>
      </c>
      <c r="C28" s="236" t="s">
        <v>167</v>
      </c>
      <c r="D28" s="237"/>
      <c r="E28" s="237"/>
      <c r="F28" s="238"/>
      <c r="G28" s="156" t="s">
        <v>13</v>
      </c>
      <c r="H28" s="121">
        <v>500</v>
      </c>
      <c r="I28" s="145">
        <v>2020</v>
      </c>
      <c r="J28" s="157">
        <v>713.8</v>
      </c>
    </row>
    <row r="29" spans="1:10" ht="15.75" customHeight="1">
      <c r="B29" s="133">
        <v>15</v>
      </c>
      <c r="C29" s="256" t="s">
        <v>77</v>
      </c>
      <c r="D29" s="256"/>
      <c r="E29" s="256"/>
      <c r="F29" s="256"/>
      <c r="G29" s="126" t="s">
        <v>107</v>
      </c>
      <c r="H29" s="75">
        <v>4</v>
      </c>
      <c r="I29" s="133">
        <v>2020</v>
      </c>
      <c r="J29" s="151">
        <v>155</v>
      </c>
    </row>
    <row r="30" spans="1:10" ht="15.75" customHeight="1">
      <c r="B30" s="126">
        <v>16</v>
      </c>
      <c r="C30" s="256" t="s">
        <v>78</v>
      </c>
      <c r="D30" s="256"/>
      <c r="E30" s="256"/>
      <c r="F30" s="256"/>
      <c r="G30" s="126" t="s">
        <v>163</v>
      </c>
      <c r="H30" s="75">
        <v>10</v>
      </c>
      <c r="I30" s="133">
        <v>2020</v>
      </c>
      <c r="J30" s="157">
        <v>24.2</v>
      </c>
    </row>
    <row r="31" spans="1:10" ht="15" customHeight="1">
      <c r="B31" s="133">
        <v>17</v>
      </c>
      <c r="C31" s="256" t="s">
        <v>24</v>
      </c>
      <c r="D31" s="256"/>
      <c r="E31" s="256"/>
      <c r="F31" s="256"/>
      <c r="G31" s="48" t="s">
        <v>15</v>
      </c>
      <c r="H31" s="30">
        <v>1.6</v>
      </c>
      <c r="I31" s="133">
        <v>2020</v>
      </c>
      <c r="J31" s="151">
        <v>168.9</v>
      </c>
    </row>
    <row r="32" spans="1:10" s="10" customFormat="1" ht="12.75" customHeight="1">
      <c r="A32" s="8"/>
      <c r="B32" s="257" t="s">
        <v>25</v>
      </c>
      <c r="C32" s="257"/>
      <c r="D32" s="257"/>
      <c r="E32" s="257"/>
      <c r="F32" s="257"/>
      <c r="G32" s="257"/>
      <c r="H32" s="257"/>
      <c r="I32" s="257"/>
      <c r="J32" s="257"/>
    </row>
    <row r="33" spans="2:10">
      <c r="B33" s="207" t="s">
        <v>16</v>
      </c>
      <c r="C33" s="208"/>
      <c r="D33" s="209"/>
      <c r="E33" s="210" t="s">
        <v>17</v>
      </c>
      <c r="F33" s="211"/>
      <c r="G33" s="211"/>
      <c r="H33" s="211"/>
      <c r="I33" s="211"/>
      <c r="J33" s="211"/>
    </row>
    <row r="34" spans="2:10">
      <c r="B34" s="190"/>
      <c r="C34" s="191"/>
      <c r="D34" s="192"/>
      <c r="E34" s="216" t="s">
        <v>18</v>
      </c>
      <c r="F34" s="258"/>
      <c r="G34" s="218" t="s">
        <v>19</v>
      </c>
      <c r="H34" s="219"/>
      <c r="I34" s="219"/>
      <c r="J34" s="219"/>
    </row>
    <row r="35" spans="2:10">
      <c r="B35" s="197">
        <f>E35</f>
        <v>10747.8</v>
      </c>
      <c r="C35" s="198"/>
      <c r="D35" s="199"/>
      <c r="E35" s="200">
        <f>SUM(J15:J31)</f>
        <v>10747.8</v>
      </c>
      <c r="F35" s="200"/>
      <c r="G35" s="198"/>
      <c r="H35" s="198"/>
      <c r="I35" s="198"/>
      <c r="J35" s="198"/>
    </row>
  </sheetData>
  <mergeCells count="42">
    <mergeCell ref="B3:C3"/>
    <mergeCell ref="B5:C5"/>
    <mergeCell ref="J13:J14"/>
    <mergeCell ref="B13:B14"/>
    <mergeCell ref="H1:J1"/>
    <mergeCell ref="F2:J2"/>
    <mergeCell ref="G3:J3"/>
    <mergeCell ref="G5:J5"/>
    <mergeCell ref="B6:J6"/>
    <mergeCell ref="C15:F15"/>
    <mergeCell ref="C7:I7"/>
    <mergeCell ref="C9:I9"/>
    <mergeCell ref="C11:I11"/>
    <mergeCell ref="I13:I14"/>
    <mergeCell ref="C13:F14"/>
    <mergeCell ref="G13:H13"/>
    <mergeCell ref="A10:J10"/>
    <mergeCell ref="B12:J12"/>
    <mergeCell ref="C16:F16"/>
    <mergeCell ref="C17:F17"/>
    <mergeCell ref="C18:F18"/>
    <mergeCell ref="C19:F19"/>
    <mergeCell ref="C30:F30"/>
    <mergeCell ref="C21:F21"/>
    <mergeCell ref="C20:F20"/>
    <mergeCell ref="C22:F22"/>
    <mergeCell ref="C23:F23"/>
    <mergeCell ref="C27:F27"/>
    <mergeCell ref="C29:F29"/>
    <mergeCell ref="C25:F25"/>
    <mergeCell ref="C24:F24"/>
    <mergeCell ref="C28:F28"/>
    <mergeCell ref="C26:F26"/>
    <mergeCell ref="B35:D35"/>
    <mergeCell ref="E35:F35"/>
    <mergeCell ref="G35:J35"/>
    <mergeCell ref="C31:F31"/>
    <mergeCell ref="B32:J32"/>
    <mergeCell ref="B33:D34"/>
    <mergeCell ref="E33:J33"/>
    <mergeCell ref="E34:F34"/>
    <mergeCell ref="G34:J34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>
      <selection activeCell="I16" sqref="I16"/>
    </sheetView>
  </sheetViews>
  <sheetFormatPr defaultColWidth="8.85546875" defaultRowHeight="12.75"/>
  <cols>
    <col min="1" max="1" width="1.42578125" style="18" customWidth="1"/>
    <col min="2" max="2" width="3.85546875" style="18" customWidth="1"/>
    <col min="3" max="3" width="26.5703125" style="18" customWidth="1"/>
    <col min="4" max="4" width="25.7109375" style="18" customWidth="1"/>
    <col min="5" max="5" width="36.28515625" style="18" customWidth="1"/>
    <col min="6" max="6" width="1.85546875" style="18" customWidth="1"/>
    <col min="7" max="7" width="8.5703125" style="18" customWidth="1"/>
    <col min="8" max="8" width="9.28515625" style="18" customWidth="1"/>
    <col min="9" max="9" width="12.7109375" style="18" customWidth="1"/>
    <col min="10" max="10" width="15.5703125" style="18" customWidth="1"/>
    <col min="11" max="11" width="8.85546875" style="20"/>
    <col min="12" max="12" width="11" style="18" bestFit="1" customWidth="1"/>
    <col min="13" max="14" width="8.85546875" style="18"/>
    <col min="15" max="15" width="10.140625" style="18" hidden="1" customWidth="1"/>
    <col min="16" max="16" width="11.85546875" style="18" hidden="1" customWidth="1"/>
    <col min="17" max="18" width="0" style="18" hidden="1" customWidth="1"/>
    <col min="19" max="256" width="8.85546875" style="18"/>
    <col min="257" max="257" width="1.42578125" style="18" customWidth="1"/>
    <col min="258" max="258" width="3.85546875" style="18" customWidth="1"/>
    <col min="259" max="259" width="26.5703125" style="18" customWidth="1"/>
    <col min="260" max="260" width="25.7109375" style="18" customWidth="1"/>
    <col min="261" max="261" width="25" style="18" customWidth="1"/>
    <col min="262" max="262" width="1.85546875" style="18" customWidth="1"/>
    <col min="263" max="263" width="8.5703125" style="18" customWidth="1"/>
    <col min="264" max="264" width="9.28515625" style="18" customWidth="1"/>
    <col min="265" max="265" width="12.7109375" style="18" customWidth="1"/>
    <col min="266" max="266" width="15.5703125" style="18" customWidth="1"/>
    <col min="267" max="267" width="8.85546875" style="18"/>
    <col min="268" max="268" width="11" style="18" bestFit="1" customWidth="1"/>
    <col min="269" max="512" width="8.85546875" style="18"/>
    <col min="513" max="513" width="1.42578125" style="18" customWidth="1"/>
    <col min="514" max="514" width="3.85546875" style="18" customWidth="1"/>
    <col min="515" max="515" width="26.5703125" style="18" customWidth="1"/>
    <col min="516" max="516" width="25.7109375" style="18" customWidth="1"/>
    <col min="517" max="517" width="25" style="18" customWidth="1"/>
    <col min="518" max="518" width="1.85546875" style="18" customWidth="1"/>
    <col min="519" max="519" width="8.5703125" style="18" customWidth="1"/>
    <col min="520" max="520" width="9.28515625" style="18" customWidth="1"/>
    <col min="521" max="521" width="12.7109375" style="18" customWidth="1"/>
    <col min="522" max="522" width="15.5703125" style="18" customWidth="1"/>
    <col min="523" max="523" width="8.85546875" style="18"/>
    <col min="524" max="524" width="11" style="18" bestFit="1" customWidth="1"/>
    <col min="525" max="768" width="8.85546875" style="18"/>
    <col min="769" max="769" width="1.42578125" style="18" customWidth="1"/>
    <col min="770" max="770" width="3.85546875" style="18" customWidth="1"/>
    <col min="771" max="771" width="26.5703125" style="18" customWidth="1"/>
    <col min="772" max="772" width="25.7109375" style="18" customWidth="1"/>
    <col min="773" max="773" width="25" style="18" customWidth="1"/>
    <col min="774" max="774" width="1.85546875" style="18" customWidth="1"/>
    <col min="775" max="775" width="8.5703125" style="18" customWidth="1"/>
    <col min="776" max="776" width="9.28515625" style="18" customWidth="1"/>
    <col min="777" max="777" width="12.7109375" style="18" customWidth="1"/>
    <col min="778" max="778" width="15.5703125" style="18" customWidth="1"/>
    <col min="779" max="779" width="8.85546875" style="18"/>
    <col min="780" max="780" width="11" style="18" bestFit="1" customWidth="1"/>
    <col min="781" max="1024" width="8.85546875" style="18"/>
    <col min="1025" max="1025" width="1.42578125" style="18" customWidth="1"/>
    <col min="1026" max="1026" width="3.85546875" style="18" customWidth="1"/>
    <col min="1027" max="1027" width="26.5703125" style="18" customWidth="1"/>
    <col min="1028" max="1028" width="25.7109375" style="18" customWidth="1"/>
    <col min="1029" max="1029" width="25" style="18" customWidth="1"/>
    <col min="1030" max="1030" width="1.85546875" style="18" customWidth="1"/>
    <col min="1031" max="1031" width="8.5703125" style="18" customWidth="1"/>
    <col min="1032" max="1032" width="9.28515625" style="18" customWidth="1"/>
    <col min="1033" max="1033" width="12.7109375" style="18" customWidth="1"/>
    <col min="1034" max="1034" width="15.5703125" style="18" customWidth="1"/>
    <col min="1035" max="1035" width="8.85546875" style="18"/>
    <col min="1036" max="1036" width="11" style="18" bestFit="1" customWidth="1"/>
    <col min="1037" max="1280" width="8.85546875" style="18"/>
    <col min="1281" max="1281" width="1.42578125" style="18" customWidth="1"/>
    <col min="1282" max="1282" width="3.85546875" style="18" customWidth="1"/>
    <col min="1283" max="1283" width="26.5703125" style="18" customWidth="1"/>
    <col min="1284" max="1284" width="25.7109375" style="18" customWidth="1"/>
    <col min="1285" max="1285" width="25" style="18" customWidth="1"/>
    <col min="1286" max="1286" width="1.85546875" style="18" customWidth="1"/>
    <col min="1287" max="1287" width="8.5703125" style="18" customWidth="1"/>
    <col min="1288" max="1288" width="9.28515625" style="18" customWidth="1"/>
    <col min="1289" max="1289" width="12.7109375" style="18" customWidth="1"/>
    <col min="1290" max="1290" width="15.5703125" style="18" customWidth="1"/>
    <col min="1291" max="1291" width="8.85546875" style="18"/>
    <col min="1292" max="1292" width="11" style="18" bestFit="1" customWidth="1"/>
    <col min="1293" max="1536" width="8.85546875" style="18"/>
    <col min="1537" max="1537" width="1.42578125" style="18" customWidth="1"/>
    <col min="1538" max="1538" width="3.85546875" style="18" customWidth="1"/>
    <col min="1539" max="1539" width="26.5703125" style="18" customWidth="1"/>
    <col min="1540" max="1540" width="25.7109375" style="18" customWidth="1"/>
    <col min="1541" max="1541" width="25" style="18" customWidth="1"/>
    <col min="1542" max="1542" width="1.85546875" style="18" customWidth="1"/>
    <col min="1543" max="1543" width="8.5703125" style="18" customWidth="1"/>
    <col min="1544" max="1544" width="9.28515625" style="18" customWidth="1"/>
    <col min="1545" max="1545" width="12.7109375" style="18" customWidth="1"/>
    <col min="1546" max="1546" width="15.5703125" style="18" customWidth="1"/>
    <col min="1547" max="1547" width="8.85546875" style="18"/>
    <col min="1548" max="1548" width="11" style="18" bestFit="1" customWidth="1"/>
    <col min="1549" max="1792" width="8.85546875" style="18"/>
    <col min="1793" max="1793" width="1.42578125" style="18" customWidth="1"/>
    <col min="1794" max="1794" width="3.85546875" style="18" customWidth="1"/>
    <col min="1795" max="1795" width="26.5703125" style="18" customWidth="1"/>
    <col min="1796" max="1796" width="25.7109375" style="18" customWidth="1"/>
    <col min="1797" max="1797" width="25" style="18" customWidth="1"/>
    <col min="1798" max="1798" width="1.85546875" style="18" customWidth="1"/>
    <col min="1799" max="1799" width="8.5703125" style="18" customWidth="1"/>
    <col min="1800" max="1800" width="9.28515625" style="18" customWidth="1"/>
    <col min="1801" max="1801" width="12.7109375" style="18" customWidth="1"/>
    <col min="1802" max="1802" width="15.5703125" style="18" customWidth="1"/>
    <col min="1803" max="1803" width="8.85546875" style="18"/>
    <col min="1804" max="1804" width="11" style="18" bestFit="1" customWidth="1"/>
    <col min="1805" max="2048" width="8.85546875" style="18"/>
    <col min="2049" max="2049" width="1.42578125" style="18" customWidth="1"/>
    <col min="2050" max="2050" width="3.85546875" style="18" customWidth="1"/>
    <col min="2051" max="2051" width="26.5703125" style="18" customWidth="1"/>
    <col min="2052" max="2052" width="25.7109375" style="18" customWidth="1"/>
    <col min="2053" max="2053" width="25" style="18" customWidth="1"/>
    <col min="2054" max="2054" width="1.85546875" style="18" customWidth="1"/>
    <col min="2055" max="2055" width="8.5703125" style="18" customWidth="1"/>
    <col min="2056" max="2056" width="9.28515625" style="18" customWidth="1"/>
    <col min="2057" max="2057" width="12.7109375" style="18" customWidth="1"/>
    <col min="2058" max="2058" width="15.5703125" style="18" customWidth="1"/>
    <col min="2059" max="2059" width="8.85546875" style="18"/>
    <col min="2060" max="2060" width="11" style="18" bestFit="1" customWidth="1"/>
    <col min="2061" max="2304" width="8.85546875" style="18"/>
    <col min="2305" max="2305" width="1.42578125" style="18" customWidth="1"/>
    <col min="2306" max="2306" width="3.85546875" style="18" customWidth="1"/>
    <col min="2307" max="2307" width="26.5703125" style="18" customWidth="1"/>
    <col min="2308" max="2308" width="25.7109375" style="18" customWidth="1"/>
    <col min="2309" max="2309" width="25" style="18" customWidth="1"/>
    <col min="2310" max="2310" width="1.85546875" style="18" customWidth="1"/>
    <col min="2311" max="2311" width="8.5703125" style="18" customWidth="1"/>
    <col min="2312" max="2312" width="9.28515625" style="18" customWidth="1"/>
    <col min="2313" max="2313" width="12.7109375" style="18" customWidth="1"/>
    <col min="2314" max="2314" width="15.5703125" style="18" customWidth="1"/>
    <col min="2315" max="2315" width="8.85546875" style="18"/>
    <col min="2316" max="2316" width="11" style="18" bestFit="1" customWidth="1"/>
    <col min="2317" max="2560" width="8.85546875" style="18"/>
    <col min="2561" max="2561" width="1.42578125" style="18" customWidth="1"/>
    <col min="2562" max="2562" width="3.85546875" style="18" customWidth="1"/>
    <col min="2563" max="2563" width="26.5703125" style="18" customWidth="1"/>
    <col min="2564" max="2564" width="25.7109375" style="18" customWidth="1"/>
    <col min="2565" max="2565" width="25" style="18" customWidth="1"/>
    <col min="2566" max="2566" width="1.85546875" style="18" customWidth="1"/>
    <col min="2567" max="2567" width="8.5703125" style="18" customWidth="1"/>
    <col min="2568" max="2568" width="9.28515625" style="18" customWidth="1"/>
    <col min="2569" max="2569" width="12.7109375" style="18" customWidth="1"/>
    <col min="2570" max="2570" width="15.5703125" style="18" customWidth="1"/>
    <col min="2571" max="2571" width="8.85546875" style="18"/>
    <col min="2572" max="2572" width="11" style="18" bestFit="1" customWidth="1"/>
    <col min="2573" max="2816" width="8.85546875" style="18"/>
    <col min="2817" max="2817" width="1.42578125" style="18" customWidth="1"/>
    <col min="2818" max="2818" width="3.85546875" style="18" customWidth="1"/>
    <col min="2819" max="2819" width="26.5703125" style="18" customWidth="1"/>
    <col min="2820" max="2820" width="25.7109375" style="18" customWidth="1"/>
    <col min="2821" max="2821" width="25" style="18" customWidth="1"/>
    <col min="2822" max="2822" width="1.85546875" style="18" customWidth="1"/>
    <col min="2823" max="2823" width="8.5703125" style="18" customWidth="1"/>
    <col min="2824" max="2824" width="9.28515625" style="18" customWidth="1"/>
    <col min="2825" max="2825" width="12.7109375" style="18" customWidth="1"/>
    <col min="2826" max="2826" width="15.5703125" style="18" customWidth="1"/>
    <col min="2827" max="2827" width="8.85546875" style="18"/>
    <col min="2828" max="2828" width="11" style="18" bestFit="1" customWidth="1"/>
    <col min="2829" max="3072" width="8.85546875" style="18"/>
    <col min="3073" max="3073" width="1.42578125" style="18" customWidth="1"/>
    <col min="3074" max="3074" width="3.85546875" style="18" customWidth="1"/>
    <col min="3075" max="3075" width="26.5703125" style="18" customWidth="1"/>
    <col min="3076" max="3076" width="25.7109375" style="18" customWidth="1"/>
    <col min="3077" max="3077" width="25" style="18" customWidth="1"/>
    <col min="3078" max="3078" width="1.85546875" style="18" customWidth="1"/>
    <col min="3079" max="3079" width="8.5703125" style="18" customWidth="1"/>
    <col min="3080" max="3080" width="9.28515625" style="18" customWidth="1"/>
    <col min="3081" max="3081" width="12.7109375" style="18" customWidth="1"/>
    <col min="3082" max="3082" width="15.5703125" style="18" customWidth="1"/>
    <col min="3083" max="3083" width="8.85546875" style="18"/>
    <col min="3084" max="3084" width="11" style="18" bestFit="1" customWidth="1"/>
    <col min="3085" max="3328" width="8.85546875" style="18"/>
    <col min="3329" max="3329" width="1.42578125" style="18" customWidth="1"/>
    <col min="3330" max="3330" width="3.85546875" style="18" customWidth="1"/>
    <col min="3331" max="3331" width="26.5703125" style="18" customWidth="1"/>
    <col min="3332" max="3332" width="25.7109375" style="18" customWidth="1"/>
    <col min="3333" max="3333" width="25" style="18" customWidth="1"/>
    <col min="3334" max="3334" width="1.85546875" style="18" customWidth="1"/>
    <col min="3335" max="3335" width="8.5703125" style="18" customWidth="1"/>
    <col min="3336" max="3336" width="9.28515625" style="18" customWidth="1"/>
    <col min="3337" max="3337" width="12.7109375" style="18" customWidth="1"/>
    <col min="3338" max="3338" width="15.5703125" style="18" customWidth="1"/>
    <col min="3339" max="3339" width="8.85546875" style="18"/>
    <col min="3340" max="3340" width="11" style="18" bestFit="1" customWidth="1"/>
    <col min="3341" max="3584" width="8.85546875" style="18"/>
    <col min="3585" max="3585" width="1.42578125" style="18" customWidth="1"/>
    <col min="3586" max="3586" width="3.85546875" style="18" customWidth="1"/>
    <col min="3587" max="3587" width="26.5703125" style="18" customWidth="1"/>
    <col min="3588" max="3588" width="25.7109375" style="18" customWidth="1"/>
    <col min="3589" max="3589" width="25" style="18" customWidth="1"/>
    <col min="3590" max="3590" width="1.85546875" style="18" customWidth="1"/>
    <col min="3591" max="3591" width="8.5703125" style="18" customWidth="1"/>
    <col min="3592" max="3592" width="9.28515625" style="18" customWidth="1"/>
    <col min="3593" max="3593" width="12.7109375" style="18" customWidth="1"/>
    <col min="3594" max="3594" width="15.5703125" style="18" customWidth="1"/>
    <col min="3595" max="3595" width="8.85546875" style="18"/>
    <col min="3596" max="3596" width="11" style="18" bestFit="1" customWidth="1"/>
    <col min="3597" max="3840" width="8.85546875" style="18"/>
    <col min="3841" max="3841" width="1.42578125" style="18" customWidth="1"/>
    <col min="3842" max="3842" width="3.85546875" style="18" customWidth="1"/>
    <col min="3843" max="3843" width="26.5703125" style="18" customWidth="1"/>
    <col min="3844" max="3844" width="25.7109375" style="18" customWidth="1"/>
    <col min="3845" max="3845" width="25" style="18" customWidth="1"/>
    <col min="3846" max="3846" width="1.85546875" style="18" customWidth="1"/>
    <col min="3847" max="3847" width="8.5703125" style="18" customWidth="1"/>
    <col min="3848" max="3848" width="9.28515625" style="18" customWidth="1"/>
    <col min="3849" max="3849" width="12.7109375" style="18" customWidth="1"/>
    <col min="3850" max="3850" width="15.5703125" style="18" customWidth="1"/>
    <col min="3851" max="3851" width="8.85546875" style="18"/>
    <col min="3852" max="3852" width="11" style="18" bestFit="1" customWidth="1"/>
    <col min="3853" max="4096" width="8.85546875" style="18"/>
    <col min="4097" max="4097" width="1.42578125" style="18" customWidth="1"/>
    <col min="4098" max="4098" width="3.85546875" style="18" customWidth="1"/>
    <col min="4099" max="4099" width="26.5703125" style="18" customWidth="1"/>
    <col min="4100" max="4100" width="25.7109375" style="18" customWidth="1"/>
    <col min="4101" max="4101" width="25" style="18" customWidth="1"/>
    <col min="4102" max="4102" width="1.85546875" style="18" customWidth="1"/>
    <col min="4103" max="4103" width="8.5703125" style="18" customWidth="1"/>
    <col min="4104" max="4104" width="9.28515625" style="18" customWidth="1"/>
    <col min="4105" max="4105" width="12.7109375" style="18" customWidth="1"/>
    <col min="4106" max="4106" width="15.5703125" style="18" customWidth="1"/>
    <col min="4107" max="4107" width="8.85546875" style="18"/>
    <col min="4108" max="4108" width="11" style="18" bestFit="1" customWidth="1"/>
    <col min="4109" max="4352" width="8.85546875" style="18"/>
    <col min="4353" max="4353" width="1.42578125" style="18" customWidth="1"/>
    <col min="4354" max="4354" width="3.85546875" style="18" customWidth="1"/>
    <col min="4355" max="4355" width="26.5703125" style="18" customWidth="1"/>
    <col min="4356" max="4356" width="25.7109375" style="18" customWidth="1"/>
    <col min="4357" max="4357" width="25" style="18" customWidth="1"/>
    <col min="4358" max="4358" width="1.85546875" style="18" customWidth="1"/>
    <col min="4359" max="4359" width="8.5703125" style="18" customWidth="1"/>
    <col min="4360" max="4360" width="9.28515625" style="18" customWidth="1"/>
    <col min="4361" max="4361" width="12.7109375" style="18" customWidth="1"/>
    <col min="4362" max="4362" width="15.5703125" style="18" customWidth="1"/>
    <col min="4363" max="4363" width="8.85546875" style="18"/>
    <col min="4364" max="4364" width="11" style="18" bestFit="1" customWidth="1"/>
    <col min="4365" max="4608" width="8.85546875" style="18"/>
    <col min="4609" max="4609" width="1.42578125" style="18" customWidth="1"/>
    <col min="4610" max="4610" width="3.85546875" style="18" customWidth="1"/>
    <col min="4611" max="4611" width="26.5703125" style="18" customWidth="1"/>
    <col min="4612" max="4612" width="25.7109375" style="18" customWidth="1"/>
    <col min="4613" max="4613" width="25" style="18" customWidth="1"/>
    <col min="4614" max="4614" width="1.85546875" style="18" customWidth="1"/>
    <col min="4615" max="4615" width="8.5703125" style="18" customWidth="1"/>
    <col min="4616" max="4616" width="9.28515625" style="18" customWidth="1"/>
    <col min="4617" max="4617" width="12.7109375" style="18" customWidth="1"/>
    <col min="4618" max="4618" width="15.5703125" style="18" customWidth="1"/>
    <col min="4619" max="4619" width="8.85546875" style="18"/>
    <col min="4620" max="4620" width="11" style="18" bestFit="1" customWidth="1"/>
    <col min="4621" max="4864" width="8.85546875" style="18"/>
    <col min="4865" max="4865" width="1.42578125" style="18" customWidth="1"/>
    <col min="4866" max="4866" width="3.85546875" style="18" customWidth="1"/>
    <col min="4867" max="4867" width="26.5703125" style="18" customWidth="1"/>
    <col min="4868" max="4868" width="25.7109375" style="18" customWidth="1"/>
    <col min="4869" max="4869" width="25" style="18" customWidth="1"/>
    <col min="4870" max="4870" width="1.85546875" style="18" customWidth="1"/>
    <col min="4871" max="4871" width="8.5703125" style="18" customWidth="1"/>
    <col min="4872" max="4872" width="9.28515625" style="18" customWidth="1"/>
    <col min="4873" max="4873" width="12.7109375" style="18" customWidth="1"/>
    <col min="4874" max="4874" width="15.5703125" style="18" customWidth="1"/>
    <col min="4875" max="4875" width="8.85546875" style="18"/>
    <col min="4876" max="4876" width="11" style="18" bestFit="1" customWidth="1"/>
    <col min="4877" max="5120" width="8.85546875" style="18"/>
    <col min="5121" max="5121" width="1.42578125" style="18" customWidth="1"/>
    <col min="5122" max="5122" width="3.85546875" style="18" customWidth="1"/>
    <col min="5123" max="5123" width="26.5703125" style="18" customWidth="1"/>
    <col min="5124" max="5124" width="25.7109375" style="18" customWidth="1"/>
    <col min="5125" max="5125" width="25" style="18" customWidth="1"/>
    <col min="5126" max="5126" width="1.85546875" style="18" customWidth="1"/>
    <col min="5127" max="5127" width="8.5703125" style="18" customWidth="1"/>
    <col min="5128" max="5128" width="9.28515625" style="18" customWidth="1"/>
    <col min="5129" max="5129" width="12.7109375" style="18" customWidth="1"/>
    <col min="5130" max="5130" width="15.5703125" style="18" customWidth="1"/>
    <col min="5131" max="5131" width="8.85546875" style="18"/>
    <col min="5132" max="5132" width="11" style="18" bestFit="1" customWidth="1"/>
    <col min="5133" max="5376" width="8.85546875" style="18"/>
    <col min="5377" max="5377" width="1.42578125" style="18" customWidth="1"/>
    <col min="5378" max="5378" width="3.85546875" style="18" customWidth="1"/>
    <col min="5379" max="5379" width="26.5703125" style="18" customWidth="1"/>
    <col min="5380" max="5380" width="25.7109375" style="18" customWidth="1"/>
    <col min="5381" max="5381" width="25" style="18" customWidth="1"/>
    <col min="5382" max="5382" width="1.85546875" style="18" customWidth="1"/>
    <col min="5383" max="5383" width="8.5703125" style="18" customWidth="1"/>
    <col min="5384" max="5384" width="9.28515625" style="18" customWidth="1"/>
    <col min="5385" max="5385" width="12.7109375" style="18" customWidth="1"/>
    <col min="5386" max="5386" width="15.5703125" style="18" customWidth="1"/>
    <col min="5387" max="5387" width="8.85546875" style="18"/>
    <col min="5388" max="5388" width="11" style="18" bestFit="1" customWidth="1"/>
    <col min="5389" max="5632" width="8.85546875" style="18"/>
    <col min="5633" max="5633" width="1.42578125" style="18" customWidth="1"/>
    <col min="5634" max="5634" width="3.85546875" style="18" customWidth="1"/>
    <col min="5635" max="5635" width="26.5703125" style="18" customWidth="1"/>
    <col min="5636" max="5636" width="25.7109375" style="18" customWidth="1"/>
    <col min="5637" max="5637" width="25" style="18" customWidth="1"/>
    <col min="5638" max="5638" width="1.85546875" style="18" customWidth="1"/>
    <col min="5639" max="5639" width="8.5703125" style="18" customWidth="1"/>
    <col min="5640" max="5640" width="9.28515625" style="18" customWidth="1"/>
    <col min="5641" max="5641" width="12.7109375" style="18" customWidth="1"/>
    <col min="5642" max="5642" width="15.5703125" style="18" customWidth="1"/>
    <col min="5643" max="5643" width="8.85546875" style="18"/>
    <col min="5644" max="5644" width="11" style="18" bestFit="1" customWidth="1"/>
    <col min="5645" max="5888" width="8.85546875" style="18"/>
    <col min="5889" max="5889" width="1.42578125" style="18" customWidth="1"/>
    <col min="5890" max="5890" width="3.85546875" style="18" customWidth="1"/>
    <col min="5891" max="5891" width="26.5703125" style="18" customWidth="1"/>
    <col min="5892" max="5892" width="25.7109375" style="18" customWidth="1"/>
    <col min="5893" max="5893" width="25" style="18" customWidth="1"/>
    <col min="5894" max="5894" width="1.85546875" style="18" customWidth="1"/>
    <col min="5895" max="5895" width="8.5703125" style="18" customWidth="1"/>
    <col min="5896" max="5896" width="9.28515625" style="18" customWidth="1"/>
    <col min="5897" max="5897" width="12.7109375" style="18" customWidth="1"/>
    <col min="5898" max="5898" width="15.5703125" style="18" customWidth="1"/>
    <col min="5899" max="5899" width="8.85546875" style="18"/>
    <col min="5900" max="5900" width="11" style="18" bestFit="1" customWidth="1"/>
    <col min="5901" max="6144" width="8.85546875" style="18"/>
    <col min="6145" max="6145" width="1.42578125" style="18" customWidth="1"/>
    <col min="6146" max="6146" width="3.85546875" style="18" customWidth="1"/>
    <col min="6147" max="6147" width="26.5703125" style="18" customWidth="1"/>
    <col min="6148" max="6148" width="25.7109375" style="18" customWidth="1"/>
    <col min="6149" max="6149" width="25" style="18" customWidth="1"/>
    <col min="6150" max="6150" width="1.85546875" style="18" customWidth="1"/>
    <col min="6151" max="6151" width="8.5703125" style="18" customWidth="1"/>
    <col min="6152" max="6152" width="9.28515625" style="18" customWidth="1"/>
    <col min="6153" max="6153" width="12.7109375" style="18" customWidth="1"/>
    <col min="6154" max="6154" width="15.5703125" style="18" customWidth="1"/>
    <col min="6155" max="6155" width="8.85546875" style="18"/>
    <col min="6156" max="6156" width="11" style="18" bestFit="1" customWidth="1"/>
    <col min="6157" max="6400" width="8.85546875" style="18"/>
    <col min="6401" max="6401" width="1.42578125" style="18" customWidth="1"/>
    <col min="6402" max="6402" width="3.85546875" style="18" customWidth="1"/>
    <col min="6403" max="6403" width="26.5703125" style="18" customWidth="1"/>
    <col min="6404" max="6404" width="25.7109375" style="18" customWidth="1"/>
    <col min="6405" max="6405" width="25" style="18" customWidth="1"/>
    <col min="6406" max="6406" width="1.85546875" style="18" customWidth="1"/>
    <col min="6407" max="6407" width="8.5703125" style="18" customWidth="1"/>
    <col min="6408" max="6408" width="9.28515625" style="18" customWidth="1"/>
    <col min="6409" max="6409" width="12.7109375" style="18" customWidth="1"/>
    <col min="6410" max="6410" width="15.5703125" style="18" customWidth="1"/>
    <col min="6411" max="6411" width="8.85546875" style="18"/>
    <col min="6412" max="6412" width="11" style="18" bestFit="1" customWidth="1"/>
    <col min="6413" max="6656" width="8.85546875" style="18"/>
    <col min="6657" max="6657" width="1.42578125" style="18" customWidth="1"/>
    <col min="6658" max="6658" width="3.85546875" style="18" customWidth="1"/>
    <col min="6659" max="6659" width="26.5703125" style="18" customWidth="1"/>
    <col min="6660" max="6660" width="25.7109375" style="18" customWidth="1"/>
    <col min="6661" max="6661" width="25" style="18" customWidth="1"/>
    <col min="6662" max="6662" width="1.85546875" style="18" customWidth="1"/>
    <col min="6663" max="6663" width="8.5703125" style="18" customWidth="1"/>
    <col min="6664" max="6664" width="9.28515625" style="18" customWidth="1"/>
    <col min="6665" max="6665" width="12.7109375" style="18" customWidth="1"/>
    <col min="6666" max="6666" width="15.5703125" style="18" customWidth="1"/>
    <col min="6667" max="6667" width="8.85546875" style="18"/>
    <col min="6668" max="6668" width="11" style="18" bestFit="1" customWidth="1"/>
    <col min="6669" max="6912" width="8.85546875" style="18"/>
    <col min="6913" max="6913" width="1.42578125" style="18" customWidth="1"/>
    <col min="6914" max="6914" width="3.85546875" style="18" customWidth="1"/>
    <col min="6915" max="6915" width="26.5703125" style="18" customWidth="1"/>
    <col min="6916" max="6916" width="25.7109375" style="18" customWidth="1"/>
    <col min="6917" max="6917" width="25" style="18" customWidth="1"/>
    <col min="6918" max="6918" width="1.85546875" style="18" customWidth="1"/>
    <col min="6919" max="6919" width="8.5703125" style="18" customWidth="1"/>
    <col min="6920" max="6920" width="9.28515625" style="18" customWidth="1"/>
    <col min="6921" max="6921" width="12.7109375" style="18" customWidth="1"/>
    <col min="6922" max="6922" width="15.5703125" style="18" customWidth="1"/>
    <col min="6923" max="6923" width="8.85546875" style="18"/>
    <col min="6924" max="6924" width="11" style="18" bestFit="1" customWidth="1"/>
    <col min="6925" max="7168" width="8.85546875" style="18"/>
    <col min="7169" max="7169" width="1.42578125" style="18" customWidth="1"/>
    <col min="7170" max="7170" width="3.85546875" style="18" customWidth="1"/>
    <col min="7171" max="7171" width="26.5703125" style="18" customWidth="1"/>
    <col min="7172" max="7172" width="25.7109375" style="18" customWidth="1"/>
    <col min="7173" max="7173" width="25" style="18" customWidth="1"/>
    <col min="7174" max="7174" width="1.85546875" style="18" customWidth="1"/>
    <col min="7175" max="7175" width="8.5703125" style="18" customWidth="1"/>
    <col min="7176" max="7176" width="9.28515625" style="18" customWidth="1"/>
    <col min="7177" max="7177" width="12.7109375" style="18" customWidth="1"/>
    <col min="7178" max="7178" width="15.5703125" style="18" customWidth="1"/>
    <col min="7179" max="7179" width="8.85546875" style="18"/>
    <col min="7180" max="7180" width="11" style="18" bestFit="1" customWidth="1"/>
    <col min="7181" max="7424" width="8.85546875" style="18"/>
    <col min="7425" max="7425" width="1.42578125" style="18" customWidth="1"/>
    <col min="7426" max="7426" width="3.85546875" style="18" customWidth="1"/>
    <col min="7427" max="7427" width="26.5703125" style="18" customWidth="1"/>
    <col min="7428" max="7428" width="25.7109375" style="18" customWidth="1"/>
    <col min="7429" max="7429" width="25" style="18" customWidth="1"/>
    <col min="7430" max="7430" width="1.85546875" style="18" customWidth="1"/>
    <col min="7431" max="7431" width="8.5703125" style="18" customWidth="1"/>
    <col min="7432" max="7432" width="9.28515625" style="18" customWidth="1"/>
    <col min="7433" max="7433" width="12.7109375" style="18" customWidth="1"/>
    <col min="7434" max="7434" width="15.5703125" style="18" customWidth="1"/>
    <col min="7435" max="7435" width="8.85546875" style="18"/>
    <col min="7436" max="7436" width="11" style="18" bestFit="1" customWidth="1"/>
    <col min="7437" max="7680" width="8.85546875" style="18"/>
    <col min="7681" max="7681" width="1.42578125" style="18" customWidth="1"/>
    <col min="7682" max="7682" width="3.85546875" style="18" customWidth="1"/>
    <col min="7683" max="7683" width="26.5703125" style="18" customWidth="1"/>
    <col min="7684" max="7684" width="25.7109375" style="18" customWidth="1"/>
    <col min="7685" max="7685" width="25" style="18" customWidth="1"/>
    <col min="7686" max="7686" width="1.85546875" style="18" customWidth="1"/>
    <col min="7687" max="7687" width="8.5703125" style="18" customWidth="1"/>
    <col min="7688" max="7688" width="9.28515625" style="18" customWidth="1"/>
    <col min="7689" max="7689" width="12.7109375" style="18" customWidth="1"/>
    <col min="7690" max="7690" width="15.5703125" style="18" customWidth="1"/>
    <col min="7691" max="7691" width="8.85546875" style="18"/>
    <col min="7692" max="7692" width="11" style="18" bestFit="1" customWidth="1"/>
    <col min="7693" max="7936" width="8.85546875" style="18"/>
    <col min="7937" max="7937" width="1.42578125" style="18" customWidth="1"/>
    <col min="7938" max="7938" width="3.85546875" style="18" customWidth="1"/>
    <col min="7939" max="7939" width="26.5703125" style="18" customWidth="1"/>
    <col min="7940" max="7940" width="25.7109375" style="18" customWidth="1"/>
    <col min="7941" max="7941" width="25" style="18" customWidth="1"/>
    <col min="7942" max="7942" width="1.85546875" style="18" customWidth="1"/>
    <col min="7943" max="7943" width="8.5703125" style="18" customWidth="1"/>
    <col min="7944" max="7944" width="9.28515625" style="18" customWidth="1"/>
    <col min="7945" max="7945" width="12.7109375" style="18" customWidth="1"/>
    <col min="7946" max="7946" width="15.5703125" style="18" customWidth="1"/>
    <col min="7947" max="7947" width="8.85546875" style="18"/>
    <col min="7948" max="7948" width="11" style="18" bestFit="1" customWidth="1"/>
    <col min="7949" max="8192" width="8.85546875" style="18"/>
    <col min="8193" max="8193" width="1.42578125" style="18" customWidth="1"/>
    <col min="8194" max="8194" width="3.85546875" style="18" customWidth="1"/>
    <col min="8195" max="8195" width="26.5703125" style="18" customWidth="1"/>
    <col min="8196" max="8196" width="25.7109375" style="18" customWidth="1"/>
    <col min="8197" max="8197" width="25" style="18" customWidth="1"/>
    <col min="8198" max="8198" width="1.85546875" style="18" customWidth="1"/>
    <col min="8199" max="8199" width="8.5703125" style="18" customWidth="1"/>
    <col min="8200" max="8200" width="9.28515625" style="18" customWidth="1"/>
    <col min="8201" max="8201" width="12.7109375" style="18" customWidth="1"/>
    <col min="8202" max="8202" width="15.5703125" style="18" customWidth="1"/>
    <col min="8203" max="8203" width="8.85546875" style="18"/>
    <col min="8204" max="8204" width="11" style="18" bestFit="1" customWidth="1"/>
    <col min="8205" max="8448" width="8.85546875" style="18"/>
    <col min="8449" max="8449" width="1.42578125" style="18" customWidth="1"/>
    <col min="8450" max="8450" width="3.85546875" style="18" customWidth="1"/>
    <col min="8451" max="8451" width="26.5703125" style="18" customWidth="1"/>
    <col min="8452" max="8452" width="25.7109375" style="18" customWidth="1"/>
    <col min="8453" max="8453" width="25" style="18" customWidth="1"/>
    <col min="8454" max="8454" width="1.85546875" style="18" customWidth="1"/>
    <col min="8455" max="8455" width="8.5703125" style="18" customWidth="1"/>
    <col min="8456" max="8456" width="9.28515625" style="18" customWidth="1"/>
    <col min="8457" max="8457" width="12.7109375" style="18" customWidth="1"/>
    <col min="8458" max="8458" width="15.5703125" style="18" customWidth="1"/>
    <col min="8459" max="8459" width="8.85546875" style="18"/>
    <col min="8460" max="8460" width="11" style="18" bestFit="1" customWidth="1"/>
    <col min="8461" max="8704" width="8.85546875" style="18"/>
    <col min="8705" max="8705" width="1.42578125" style="18" customWidth="1"/>
    <col min="8706" max="8706" width="3.85546875" style="18" customWidth="1"/>
    <col min="8707" max="8707" width="26.5703125" style="18" customWidth="1"/>
    <col min="8708" max="8708" width="25.7109375" style="18" customWidth="1"/>
    <col min="8709" max="8709" width="25" style="18" customWidth="1"/>
    <col min="8710" max="8710" width="1.85546875" style="18" customWidth="1"/>
    <col min="8711" max="8711" width="8.5703125" style="18" customWidth="1"/>
    <col min="8712" max="8712" width="9.28515625" style="18" customWidth="1"/>
    <col min="8713" max="8713" width="12.7109375" style="18" customWidth="1"/>
    <col min="8714" max="8714" width="15.5703125" style="18" customWidth="1"/>
    <col min="8715" max="8715" width="8.85546875" style="18"/>
    <col min="8716" max="8716" width="11" style="18" bestFit="1" customWidth="1"/>
    <col min="8717" max="8960" width="8.85546875" style="18"/>
    <col min="8961" max="8961" width="1.42578125" style="18" customWidth="1"/>
    <col min="8962" max="8962" width="3.85546875" style="18" customWidth="1"/>
    <col min="8963" max="8963" width="26.5703125" style="18" customWidth="1"/>
    <col min="8964" max="8964" width="25.7109375" style="18" customWidth="1"/>
    <col min="8965" max="8965" width="25" style="18" customWidth="1"/>
    <col min="8966" max="8966" width="1.85546875" style="18" customWidth="1"/>
    <col min="8967" max="8967" width="8.5703125" style="18" customWidth="1"/>
    <col min="8968" max="8968" width="9.28515625" style="18" customWidth="1"/>
    <col min="8969" max="8969" width="12.7109375" style="18" customWidth="1"/>
    <col min="8970" max="8970" width="15.5703125" style="18" customWidth="1"/>
    <col min="8971" max="8971" width="8.85546875" style="18"/>
    <col min="8972" max="8972" width="11" style="18" bestFit="1" customWidth="1"/>
    <col min="8973" max="9216" width="8.85546875" style="18"/>
    <col min="9217" max="9217" width="1.42578125" style="18" customWidth="1"/>
    <col min="9218" max="9218" width="3.85546875" style="18" customWidth="1"/>
    <col min="9219" max="9219" width="26.5703125" style="18" customWidth="1"/>
    <col min="9220" max="9220" width="25.7109375" style="18" customWidth="1"/>
    <col min="9221" max="9221" width="25" style="18" customWidth="1"/>
    <col min="9222" max="9222" width="1.85546875" style="18" customWidth="1"/>
    <col min="9223" max="9223" width="8.5703125" style="18" customWidth="1"/>
    <col min="9224" max="9224" width="9.28515625" style="18" customWidth="1"/>
    <col min="9225" max="9225" width="12.7109375" style="18" customWidth="1"/>
    <col min="9226" max="9226" width="15.5703125" style="18" customWidth="1"/>
    <col min="9227" max="9227" width="8.85546875" style="18"/>
    <col min="9228" max="9228" width="11" style="18" bestFit="1" customWidth="1"/>
    <col min="9229" max="9472" width="8.85546875" style="18"/>
    <col min="9473" max="9473" width="1.42578125" style="18" customWidth="1"/>
    <col min="9474" max="9474" width="3.85546875" style="18" customWidth="1"/>
    <col min="9475" max="9475" width="26.5703125" style="18" customWidth="1"/>
    <col min="9476" max="9476" width="25.7109375" style="18" customWidth="1"/>
    <col min="9477" max="9477" width="25" style="18" customWidth="1"/>
    <col min="9478" max="9478" width="1.85546875" style="18" customWidth="1"/>
    <col min="9479" max="9479" width="8.5703125" style="18" customWidth="1"/>
    <col min="9480" max="9480" width="9.28515625" style="18" customWidth="1"/>
    <col min="9481" max="9481" width="12.7109375" style="18" customWidth="1"/>
    <col min="9482" max="9482" width="15.5703125" style="18" customWidth="1"/>
    <col min="9483" max="9483" width="8.85546875" style="18"/>
    <col min="9484" max="9484" width="11" style="18" bestFit="1" customWidth="1"/>
    <col min="9485" max="9728" width="8.85546875" style="18"/>
    <col min="9729" max="9729" width="1.42578125" style="18" customWidth="1"/>
    <col min="9730" max="9730" width="3.85546875" style="18" customWidth="1"/>
    <col min="9731" max="9731" width="26.5703125" style="18" customWidth="1"/>
    <col min="9732" max="9732" width="25.7109375" style="18" customWidth="1"/>
    <col min="9733" max="9733" width="25" style="18" customWidth="1"/>
    <col min="9734" max="9734" width="1.85546875" style="18" customWidth="1"/>
    <col min="9735" max="9735" width="8.5703125" style="18" customWidth="1"/>
    <col min="9736" max="9736" width="9.28515625" style="18" customWidth="1"/>
    <col min="9737" max="9737" width="12.7109375" style="18" customWidth="1"/>
    <col min="9738" max="9738" width="15.5703125" style="18" customWidth="1"/>
    <col min="9739" max="9739" width="8.85546875" style="18"/>
    <col min="9740" max="9740" width="11" style="18" bestFit="1" customWidth="1"/>
    <col min="9741" max="9984" width="8.85546875" style="18"/>
    <col min="9985" max="9985" width="1.42578125" style="18" customWidth="1"/>
    <col min="9986" max="9986" width="3.85546875" style="18" customWidth="1"/>
    <col min="9987" max="9987" width="26.5703125" style="18" customWidth="1"/>
    <col min="9988" max="9988" width="25.7109375" style="18" customWidth="1"/>
    <col min="9989" max="9989" width="25" style="18" customWidth="1"/>
    <col min="9990" max="9990" width="1.85546875" style="18" customWidth="1"/>
    <col min="9991" max="9991" width="8.5703125" style="18" customWidth="1"/>
    <col min="9992" max="9992" width="9.28515625" style="18" customWidth="1"/>
    <col min="9993" max="9993" width="12.7109375" style="18" customWidth="1"/>
    <col min="9994" max="9994" width="15.5703125" style="18" customWidth="1"/>
    <col min="9995" max="9995" width="8.85546875" style="18"/>
    <col min="9996" max="9996" width="11" style="18" bestFit="1" customWidth="1"/>
    <col min="9997" max="10240" width="8.85546875" style="18"/>
    <col min="10241" max="10241" width="1.42578125" style="18" customWidth="1"/>
    <col min="10242" max="10242" width="3.85546875" style="18" customWidth="1"/>
    <col min="10243" max="10243" width="26.5703125" style="18" customWidth="1"/>
    <col min="10244" max="10244" width="25.7109375" style="18" customWidth="1"/>
    <col min="10245" max="10245" width="25" style="18" customWidth="1"/>
    <col min="10246" max="10246" width="1.85546875" style="18" customWidth="1"/>
    <col min="10247" max="10247" width="8.5703125" style="18" customWidth="1"/>
    <col min="10248" max="10248" width="9.28515625" style="18" customWidth="1"/>
    <col min="10249" max="10249" width="12.7109375" style="18" customWidth="1"/>
    <col min="10250" max="10250" width="15.5703125" style="18" customWidth="1"/>
    <col min="10251" max="10251" width="8.85546875" style="18"/>
    <col min="10252" max="10252" width="11" style="18" bestFit="1" customWidth="1"/>
    <col min="10253" max="10496" width="8.85546875" style="18"/>
    <col min="10497" max="10497" width="1.42578125" style="18" customWidth="1"/>
    <col min="10498" max="10498" width="3.85546875" style="18" customWidth="1"/>
    <col min="10499" max="10499" width="26.5703125" style="18" customWidth="1"/>
    <col min="10500" max="10500" width="25.7109375" style="18" customWidth="1"/>
    <col min="10501" max="10501" width="25" style="18" customWidth="1"/>
    <col min="10502" max="10502" width="1.85546875" style="18" customWidth="1"/>
    <col min="10503" max="10503" width="8.5703125" style="18" customWidth="1"/>
    <col min="10504" max="10504" width="9.28515625" style="18" customWidth="1"/>
    <col min="10505" max="10505" width="12.7109375" style="18" customWidth="1"/>
    <col min="10506" max="10506" width="15.5703125" style="18" customWidth="1"/>
    <col min="10507" max="10507" width="8.85546875" style="18"/>
    <col min="10508" max="10508" width="11" style="18" bestFit="1" customWidth="1"/>
    <col min="10509" max="10752" width="8.85546875" style="18"/>
    <col min="10753" max="10753" width="1.42578125" style="18" customWidth="1"/>
    <col min="10754" max="10754" width="3.85546875" style="18" customWidth="1"/>
    <col min="10755" max="10755" width="26.5703125" style="18" customWidth="1"/>
    <col min="10756" max="10756" width="25.7109375" style="18" customWidth="1"/>
    <col min="10757" max="10757" width="25" style="18" customWidth="1"/>
    <col min="10758" max="10758" width="1.85546875" style="18" customWidth="1"/>
    <col min="10759" max="10759" width="8.5703125" style="18" customWidth="1"/>
    <col min="10760" max="10760" width="9.28515625" style="18" customWidth="1"/>
    <col min="10761" max="10761" width="12.7109375" style="18" customWidth="1"/>
    <col min="10762" max="10762" width="15.5703125" style="18" customWidth="1"/>
    <col min="10763" max="10763" width="8.85546875" style="18"/>
    <col min="10764" max="10764" width="11" style="18" bestFit="1" customWidth="1"/>
    <col min="10765" max="11008" width="8.85546875" style="18"/>
    <col min="11009" max="11009" width="1.42578125" style="18" customWidth="1"/>
    <col min="11010" max="11010" width="3.85546875" style="18" customWidth="1"/>
    <col min="11011" max="11011" width="26.5703125" style="18" customWidth="1"/>
    <col min="11012" max="11012" width="25.7109375" style="18" customWidth="1"/>
    <col min="11013" max="11013" width="25" style="18" customWidth="1"/>
    <col min="11014" max="11014" width="1.85546875" style="18" customWidth="1"/>
    <col min="11015" max="11015" width="8.5703125" style="18" customWidth="1"/>
    <col min="11016" max="11016" width="9.28515625" style="18" customWidth="1"/>
    <col min="11017" max="11017" width="12.7109375" style="18" customWidth="1"/>
    <col min="11018" max="11018" width="15.5703125" style="18" customWidth="1"/>
    <col min="11019" max="11019" width="8.85546875" style="18"/>
    <col min="11020" max="11020" width="11" style="18" bestFit="1" customWidth="1"/>
    <col min="11021" max="11264" width="8.85546875" style="18"/>
    <col min="11265" max="11265" width="1.42578125" style="18" customWidth="1"/>
    <col min="11266" max="11266" width="3.85546875" style="18" customWidth="1"/>
    <col min="11267" max="11267" width="26.5703125" style="18" customWidth="1"/>
    <col min="11268" max="11268" width="25.7109375" style="18" customWidth="1"/>
    <col min="11269" max="11269" width="25" style="18" customWidth="1"/>
    <col min="11270" max="11270" width="1.85546875" style="18" customWidth="1"/>
    <col min="11271" max="11271" width="8.5703125" style="18" customWidth="1"/>
    <col min="11272" max="11272" width="9.28515625" style="18" customWidth="1"/>
    <col min="11273" max="11273" width="12.7109375" style="18" customWidth="1"/>
    <col min="11274" max="11274" width="15.5703125" style="18" customWidth="1"/>
    <col min="11275" max="11275" width="8.85546875" style="18"/>
    <col min="11276" max="11276" width="11" style="18" bestFit="1" customWidth="1"/>
    <col min="11277" max="11520" width="8.85546875" style="18"/>
    <col min="11521" max="11521" width="1.42578125" style="18" customWidth="1"/>
    <col min="11522" max="11522" width="3.85546875" style="18" customWidth="1"/>
    <col min="11523" max="11523" width="26.5703125" style="18" customWidth="1"/>
    <col min="11524" max="11524" width="25.7109375" style="18" customWidth="1"/>
    <col min="11525" max="11525" width="25" style="18" customWidth="1"/>
    <col min="11526" max="11526" width="1.85546875" style="18" customWidth="1"/>
    <col min="11527" max="11527" width="8.5703125" style="18" customWidth="1"/>
    <col min="11528" max="11528" width="9.28515625" style="18" customWidth="1"/>
    <col min="11529" max="11529" width="12.7109375" style="18" customWidth="1"/>
    <col min="11530" max="11530" width="15.5703125" style="18" customWidth="1"/>
    <col min="11531" max="11531" width="8.85546875" style="18"/>
    <col min="11532" max="11532" width="11" style="18" bestFit="1" customWidth="1"/>
    <col min="11533" max="11776" width="8.85546875" style="18"/>
    <col min="11777" max="11777" width="1.42578125" style="18" customWidth="1"/>
    <col min="11778" max="11778" width="3.85546875" style="18" customWidth="1"/>
    <col min="11779" max="11779" width="26.5703125" style="18" customWidth="1"/>
    <col min="11780" max="11780" width="25.7109375" style="18" customWidth="1"/>
    <col min="11781" max="11781" width="25" style="18" customWidth="1"/>
    <col min="11782" max="11782" width="1.85546875" style="18" customWidth="1"/>
    <col min="11783" max="11783" width="8.5703125" style="18" customWidth="1"/>
    <col min="11784" max="11784" width="9.28515625" style="18" customWidth="1"/>
    <col min="11785" max="11785" width="12.7109375" style="18" customWidth="1"/>
    <col min="11786" max="11786" width="15.5703125" style="18" customWidth="1"/>
    <col min="11787" max="11787" width="8.85546875" style="18"/>
    <col min="11788" max="11788" width="11" style="18" bestFit="1" customWidth="1"/>
    <col min="11789" max="12032" width="8.85546875" style="18"/>
    <col min="12033" max="12033" width="1.42578125" style="18" customWidth="1"/>
    <col min="12034" max="12034" width="3.85546875" style="18" customWidth="1"/>
    <col min="12035" max="12035" width="26.5703125" style="18" customWidth="1"/>
    <col min="12036" max="12036" width="25.7109375" style="18" customWidth="1"/>
    <col min="12037" max="12037" width="25" style="18" customWidth="1"/>
    <col min="12038" max="12038" width="1.85546875" style="18" customWidth="1"/>
    <col min="12039" max="12039" width="8.5703125" style="18" customWidth="1"/>
    <col min="12040" max="12040" width="9.28515625" style="18" customWidth="1"/>
    <col min="12041" max="12041" width="12.7109375" style="18" customWidth="1"/>
    <col min="12042" max="12042" width="15.5703125" style="18" customWidth="1"/>
    <col min="12043" max="12043" width="8.85546875" style="18"/>
    <col min="12044" max="12044" width="11" style="18" bestFit="1" customWidth="1"/>
    <col min="12045" max="12288" width="8.85546875" style="18"/>
    <col min="12289" max="12289" width="1.42578125" style="18" customWidth="1"/>
    <col min="12290" max="12290" width="3.85546875" style="18" customWidth="1"/>
    <col min="12291" max="12291" width="26.5703125" style="18" customWidth="1"/>
    <col min="12292" max="12292" width="25.7109375" style="18" customWidth="1"/>
    <col min="12293" max="12293" width="25" style="18" customWidth="1"/>
    <col min="12294" max="12294" width="1.85546875" style="18" customWidth="1"/>
    <col min="12295" max="12295" width="8.5703125" style="18" customWidth="1"/>
    <col min="12296" max="12296" width="9.28515625" style="18" customWidth="1"/>
    <col min="12297" max="12297" width="12.7109375" style="18" customWidth="1"/>
    <col min="12298" max="12298" width="15.5703125" style="18" customWidth="1"/>
    <col min="12299" max="12299" width="8.85546875" style="18"/>
    <col min="12300" max="12300" width="11" style="18" bestFit="1" customWidth="1"/>
    <col min="12301" max="12544" width="8.85546875" style="18"/>
    <col min="12545" max="12545" width="1.42578125" style="18" customWidth="1"/>
    <col min="12546" max="12546" width="3.85546875" style="18" customWidth="1"/>
    <col min="12547" max="12547" width="26.5703125" style="18" customWidth="1"/>
    <col min="12548" max="12548" width="25.7109375" style="18" customWidth="1"/>
    <col min="12549" max="12549" width="25" style="18" customWidth="1"/>
    <col min="12550" max="12550" width="1.85546875" style="18" customWidth="1"/>
    <col min="12551" max="12551" width="8.5703125" style="18" customWidth="1"/>
    <col min="12552" max="12552" width="9.28515625" style="18" customWidth="1"/>
    <col min="12553" max="12553" width="12.7109375" style="18" customWidth="1"/>
    <col min="12554" max="12554" width="15.5703125" style="18" customWidth="1"/>
    <col min="12555" max="12555" width="8.85546875" style="18"/>
    <col min="12556" max="12556" width="11" style="18" bestFit="1" customWidth="1"/>
    <col min="12557" max="12800" width="8.85546875" style="18"/>
    <col min="12801" max="12801" width="1.42578125" style="18" customWidth="1"/>
    <col min="12802" max="12802" width="3.85546875" style="18" customWidth="1"/>
    <col min="12803" max="12803" width="26.5703125" style="18" customWidth="1"/>
    <col min="12804" max="12804" width="25.7109375" style="18" customWidth="1"/>
    <col min="12805" max="12805" width="25" style="18" customWidth="1"/>
    <col min="12806" max="12806" width="1.85546875" style="18" customWidth="1"/>
    <col min="12807" max="12807" width="8.5703125" style="18" customWidth="1"/>
    <col min="12808" max="12808" width="9.28515625" style="18" customWidth="1"/>
    <col min="12809" max="12809" width="12.7109375" style="18" customWidth="1"/>
    <col min="12810" max="12810" width="15.5703125" style="18" customWidth="1"/>
    <col min="12811" max="12811" width="8.85546875" style="18"/>
    <col min="12812" max="12812" width="11" style="18" bestFit="1" customWidth="1"/>
    <col min="12813" max="13056" width="8.85546875" style="18"/>
    <col min="13057" max="13057" width="1.42578125" style="18" customWidth="1"/>
    <col min="13058" max="13058" width="3.85546875" style="18" customWidth="1"/>
    <col min="13059" max="13059" width="26.5703125" style="18" customWidth="1"/>
    <col min="13060" max="13060" width="25.7109375" style="18" customWidth="1"/>
    <col min="13061" max="13061" width="25" style="18" customWidth="1"/>
    <col min="13062" max="13062" width="1.85546875" style="18" customWidth="1"/>
    <col min="13063" max="13063" width="8.5703125" style="18" customWidth="1"/>
    <col min="13064" max="13064" width="9.28515625" style="18" customWidth="1"/>
    <col min="13065" max="13065" width="12.7109375" style="18" customWidth="1"/>
    <col min="13066" max="13066" width="15.5703125" style="18" customWidth="1"/>
    <col min="13067" max="13067" width="8.85546875" style="18"/>
    <col min="13068" max="13068" width="11" style="18" bestFit="1" customWidth="1"/>
    <col min="13069" max="13312" width="8.85546875" style="18"/>
    <col min="13313" max="13313" width="1.42578125" style="18" customWidth="1"/>
    <col min="13314" max="13314" width="3.85546875" style="18" customWidth="1"/>
    <col min="13315" max="13315" width="26.5703125" style="18" customWidth="1"/>
    <col min="13316" max="13316" width="25.7109375" style="18" customWidth="1"/>
    <col min="13317" max="13317" width="25" style="18" customWidth="1"/>
    <col min="13318" max="13318" width="1.85546875" style="18" customWidth="1"/>
    <col min="13319" max="13319" width="8.5703125" style="18" customWidth="1"/>
    <col min="13320" max="13320" width="9.28515625" style="18" customWidth="1"/>
    <col min="13321" max="13321" width="12.7109375" style="18" customWidth="1"/>
    <col min="13322" max="13322" width="15.5703125" style="18" customWidth="1"/>
    <col min="13323" max="13323" width="8.85546875" style="18"/>
    <col min="13324" max="13324" width="11" style="18" bestFit="1" customWidth="1"/>
    <col min="13325" max="13568" width="8.85546875" style="18"/>
    <col min="13569" max="13569" width="1.42578125" style="18" customWidth="1"/>
    <col min="13570" max="13570" width="3.85546875" style="18" customWidth="1"/>
    <col min="13571" max="13571" width="26.5703125" style="18" customWidth="1"/>
    <col min="13572" max="13572" width="25.7109375" style="18" customWidth="1"/>
    <col min="13573" max="13573" width="25" style="18" customWidth="1"/>
    <col min="13574" max="13574" width="1.85546875" style="18" customWidth="1"/>
    <col min="13575" max="13575" width="8.5703125" style="18" customWidth="1"/>
    <col min="13576" max="13576" width="9.28515625" style="18" customWidth="1"/>
    <col min="13577" max="13577" width="12.7109375" style="18" customWidth="1"/>
    <col min="13578" max="13578" width="15.5703125" style="18" customWidth="1"/>
    <col min="13579" max="13579" width="8.85546875" style="18"/>
    <col min="13580" max="13580" width="11" style="18" bestFit="1" customWidth="1"/>
    <col min="13581" max="13824" width="8.85546875" style="18"/>
    <col min="13825" max="13825" width="1.42578125" style="18" customWidth="1"/>
    <col min="13826" max="13826" width="3.85546875" style="18" customWidth="1"/>
    <col min="13827" max="13827" width="26.5703125" style="18" customWidth="1"/>
    <col min="13828" max="13828" width="25.7109375" style="18" customWidth="1"/>
    <col min="13829" max="13829" width="25" style="18" customWidth="1"/>
    <col min="13830" max="13830" width="1.85546875" style="18" customWidth="1"/>
    <col min="13831" max="13831" width="8.5703125" style="18" customWidth="1"/>
    <col min="13832" max="13832" width="9.28515625" style="18" customWidth="1"/>
    <col min="13833" max="13833" width="12.7109375" style="18" customWidth="1"/>
    <col min="13834" max="13834" width="15.5703125" style="18" customWidth="1"/>
    <col min="13835" max="13835" width="8.85546875" style="18"/>
    <col min="13836" max="13836" width="11" style="18" bestFit="1" customWidth="1"/>
    <col min="13837" max="14080" width="8.85546875" style="18"/>
    <col min="14081" max="14081" width="1.42578125" style="18" customWidth="1"/>
    <col min="14082" max="14082" width="3.85546875" style="18" customWidth="1"/>
    <col min="14083" max="14083" width="26.5703125" style="18" customWidth="1"/>
    <col min="14084" max="14084" width="25.7109375" style="18" customWidth="1"/>
    <col min="14085" max="14085" width="25" style="18" customWidth="1"/>
    <col min="14086" max="14086" width="1.85546875" style="18" customWidth="1"/>
    <col min="14087" max="14087" width="8.5703125" style="18" customWidth="1"/>
    <col min="14088" max="14088" width="9.28515625" style="18" customWidth="1"/>
    <col min="14089" max="14089" width="12.7109375" style="18" customWidth="1"/>
    <col min="14090" max="14090" width="15.5703125" style="18" customWidth="1"/>
    <col min="14091" max="14091" width="8.85546875" style="18"/>
    <col min="14092" max="14092" width="11" style="18" bestFit="1" customWidth="1"/>
    <col min="14093" max="14336" width="8.85546875" style="18"/>
    <col min="14337" max="14337" width="1.42578125" style="18" customWidth="1"/>
    <col min="14338" max="14338" width="3.85546875" style="18" customWidth="1"/>
    <col min="14339" max="14339" width="26.5703125" style="18" customWidth="1"/>
    <col min="14340" max="14340" width="25.7109375" style="18" customWidth="1"/>
    <col min="14341" max="14341" width="25" style="18" customWidth="1"/>
    <col min="14342" max="14342" width="1.85546875" style="18" customWidth="1"/>
    <col min="14343" max="14343" width="8.5703125" style="18" customWidth="1"/>
    <col min="14344" max="14344" width="9.28515625" style="18" customWidth="1"/>
    <col min="14345" max="14345" width="12.7109375" style="18" customWidth="1"/>
    <col min="14346" max="14346" width="15.5703125" style="18" customWidth="1"/>
    <col min="14347" max="14347" width="8.85546875" style="18"/>
    <col min="14348" max="14348" width="11" style="18" bestFit="1" customWidth="1"/>
    <col min="14349" max="14592" width="8.85546875" style="18"/>
    <col min="14593" max="14593" width="1.42578125" style="18" customWidth="1"/>
    <col min="14594" max="14594" width="3.85546875" style="18" customWidth="1"/>
    <col min="14595" max="14595" width="26.5703125" style="18" customWidth="1"/>
    <col min="14596" max="14596" width="25.7109375" style="18" customWidth="1"/>
    <col min="14597" max="14597" width="25" style="18" customWidth="1"/>
    <col min="14598" max="14598" width="1.85546875" style="18" customWidth="1"/>
    <col min="14599" max="14599" width="8.5703125" style="18" customWidth="1"/>
    <col min="14600" max="14600" width="9.28515625" style="18" customWidth="1"/>
    <col min="14601" max="14601" width="12.7109375" style="18" customWidth="1"/>
    <col min="14602" max="14602" width="15.5703125" style="18" customWidth="1"/>
    <col min="14603" max="14603" width="8.85546875" style="18"/>
    <col min="14604" max="14604" width="11" style="18" bestFit="1" customWidth="1"/>
    <col min="14605" max="14848" width="8.85546875" style="18"/>
    <col min="14849" max="14849" width="1.42578125" style="18" customWidth="1"/>
    <col min="14850" max="14850" width="3.85546875" style="18" customWidth="1"/>
    <col min="14851" max="14851" width="26.5703125" style="18" customWidth="1"/>
    <col min="14852" max="14852" width="25.7109375" style="18" customWidth="1"/>
    <col min="14853" max="14853" width="25" style="18" customWidth="1"/>
    <col min="14854" max="14854" width="1.85546875" style="18" customWidth="1"/>
    <col min="14855" max="14855" width="8.5703125" style="18" customWidth="1"/>
    <col min="14856" max="14856" width="9.28515625" style="18" customWidth="1"/>
    <col min="14857" max="14857" width="12.7109375" style="18" customWidth="1"/>
    <col min="14858" max="14858" width="15.5703125" style="18" customWidth="1"/>
    <col min="14859" max="14859" width="8.85546875" style="18"/>
    <col min="14860" max="14860" width="11" style="18" bestFit="1" customWidth="1"/>
    <col min="14861" max="15104" width="8.85546875" style="18"/>
    <col min="15105" max="15105" width="1.42578125" style="18" customWidth="1"/>
    <col min="15106" max="15106" width="3.85546875" style="18" customWidth="1"/>
    <col min="15107" max="15107" width="26.5703125" style="18" customWidth="1"/>
    <col min="15108" max="15108" width="25.7109375" style="18" customWidth="1"/>
    <col min="15109" max="15109" width="25" style="18" customWidth="1"/>
    <col min="15110" max="15110" width="1.85546875" style="18" customWidth="1"/>
    <col min="15111" max="15111" width="8.5703125" style="18" customWidth="1"/>
    <col min="15112" max="15112" width="9.28515625" style="18" customWidth="1"/>
    <col min="15113" max="15113" width="12.7109375" style="18" customWidth="1"/>
    <col min="15114" max="15114" width="15.5703125" style="18" customWidth="1"/>
    <col min="15115" max="15115" width="8.85546875" style="18"/>
    <col min="15116" max="15116" width="11" style="18" bestFit="1" customWidth="1"/>
    <col min="15117" max="15360" width="8.85546875" style="18"/>
    <col min="15361" max="15361" width="1.42578125" style="18" customWidth="1"/>
    <col min="15362" max="15362" width="3.85546875" style="18" customWidth="1"/>
    <col min="15363" max="15363" width="26.5703125" style="18" customWidth="1"/>
    <col min="15364" max="15364" width="25.7109375" style="18" customWidth="1"/>
    <col min="15365" max="15365" width="25" style="18" customWidth="1"/>
    <col min="15366" max="15366" width="1.85546875" style="18" customWidth="1"/>
    <col min="15367" max="15367" width="8.5703125" style="18" customWidth="1"/>
    <col min="15368" max="15368" width="9.28515625" style="18" customWidth="1"/>
    <col min="15369" max="15369" width="12.7109375" style="18" customWidth="1"/>
    <col min="15370" max="15370" width="15.5703125" style="18" customWidth="1"/>
    <col min="15371" max="15371" width="8.85546875" style="18"/>
    <col min="15372" max="15372" width="11" style="18" bestFit="1" customWidth="1"/>
    <col min="15373" max="15616" width="8.85546875" style="18"/>
    <col min="15617" max="15617" width="1.42578125" style="18" customWidth="1"/>
    <col min="15618" max="15618" width="3.85546875" style="18" customWidth="1"/>
    <col min="15619" max="15619" width="26.5703125" style="18" customWidth="1"/>
    <col min="15620" max="15620" width="25.7109375" style="18" customWidth="1"/>
    <col min="15621" max="15621" width="25" style="18" customWidth="1"/>
    <col min="15622" max="15622" width="1.85546875" style="18" customWidth="1"/>
    <col min="15623" max="15623" width="8.5703125" style="18" customWidth="1"/>
    <col min="15624" max="15624" width="9.28515625" style="18" customWidth="1"/>
    <col min="15625" max="15625" width="12.7109375" style="18" customWidth="1"/>
    <col min="15626" max="15626" width="15.5703125" style="18" customWidth="1"/>
    <col min="15627" max="15627" width="8.85546875" style="18"/>
    <col min="15628" max="15628" width="11" style="18" bestFit="1" customWidth="1"/>
    <col min="15629" max="15872" width="8.85546875" style="18"/>
    <col min="15873" max="15873" width="1.42578125" style="18" customWidth="1"/>
    <col min="15874" max="15874" width="3.85546875" style="18" customWidth="1"/>
    <col min="15875" max="15875" width="26.5703125" style="18" customWidth="1"/>
    <col min="15876" max="15876" width="25.7109375" style="18" customWidth="1"/>
    <col min="15877" max="15877" width="25" style="18" customWidth="1"/>
    <col min="15878" max="15878" width="1.85546875" style="18" customWidth="1"/>
    <col min="15879" max="15879" width="8.5703125" style="18" customWidth="1"/>
    <col min="15880" max="15880" width="9.28515625" style="18" customWidth="1"/>
    <col min="15881" max="15881" width="12.7109375" style="18" customWidth="1"/>
    <col min="15882" max="15882" width="15.5703125" style="18" customWidth="1"/>
    <col min="15883" max="15883" width="8.85546875" style="18"/>
    <col min="15884" max="15884" width="11" style="18" bestFit="1" customWidth="1"/>
    <col min="15885" max="16128" width="8.85546875" style="18"/>
    <col min="16129" max="16129" width="1.42578125" style="18" customWidth="1"/>
    <col min="16130" max="16130" width="3.85546875" style="18" customWidth="1"/>
    <col min="16131" max="16131" width="26.5703125" style="18" customWidth="1"/>
    <col min="16132" max="16132" width="25.7109375" style="18" customWidth="1"/>
    <col min="16133" max="16133" width="25" style="18" customWidth="1"/>
    <col min="16134" max="16134" width="1.85546875" style="18" customWidth="1"/>
    <col min="16135" max="16135" width="8.5703125" style="18" customWidth="1"/>
    <col min="16136" max="16136" width="9.28515625" style="18" customWidth="1"/>
    <col min="16137" max="16137" width="12.7109375" style="18" customWidth="1"/>
    <col min="16138" max="16138" width="15.5703125" style="18" customWidth="1"/>
    <col min="16139" max="16139" width="8.85546875" style="18"/>
    <col min="16140" max="16140" width="11" style="18" bestFit="1" customWidth="1"/>
    <col min="16141" max="16384" width="8.85546875" style="18"/>
  </cols>
  <sheetData>
    <row r="1" spans="1:16">
      <c r="F1" s="19"/>
      <c r="G1" s="19"/>
      <c r="H1" s="19"/>
      <c r="I1" s="178" t="s">
        <v>149</v>
      </c>
      <c r="J1" s="178"/>
    </row>
    <row r="2" spans="1:16" ht="15" customHeight="1">
      <c r="E2" s="178" t="s">
        <v>1</v>
      </c>
      <c r="F2" s="178"/>
      <c r="G2" s="178"/>
      <c r="H2" s="178"/>
      <c r="I2" s="178"/>
      <c r="J2" s="178"/>
    </row>
    <row r="3" spans="1:16">
      <c r="F3" s="8"/>
      <c r="G3" s="178" t="s">
        <v>155</v>
      </c>
      <c r="H3" s="178"/>
      <c r="I3" s="178"/>
      <c r="J3" s="178"/>
    </row>
    <row r="4" spans="1:16">
      <c r="F4" s="8"/>
      <c r="G4" s="128"/>
      <c r="H4" s="128"/>
      <c r="I4" s="128"/>
      <c r="J4" s="128"/>
    </row>
    <row r="5" spans="1:16" ht="13.5" customHeight="1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6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6" ht="4.5" hidden="1" customHeight="1">
      <c r="A7" s="8"/>
      <c r="B7" s="10"/>
      <c r="C7" s="68"/>
      <c r="D7" s="68"/>
      <c r="E7" s="68"/>
      <c r="F7" s="68"/>
      <c r="G7" s="68"/>
      <c r="H7" s="68"/>
      <c r="I7" s="68"/>
      <c r="J7" s="8"/>
    </row>
    <row r="8" spans="1:16" ht="16.5" customHeight="1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6" ht="42.75" customHeight="1">
      <c r="A9" s="8"/>
      <c r="B9" s="287" t="s">
        <v>183</v>
      </c>
      <c r="C9" s="288"/>
      <c r="D9" s="288"/>
      <c r="E9" s="288"/>
      <c r="F9" s="288"/>
      <c r="G9" s="288"/>
      <c r="H9" s="288"/>
      <c r="I9" s="288"/>
      <c r="J9" s="288"/>
    </row>
    <row r="10" spans="1:16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6">
      <c r="A11" s="8"/>
      <c r="B11" s="289" t="s">
        <v>67</v>
      </c>
      <c r="C11" s="289"/>
      <c r="D11" s="289"/>
      <c r="E11" s="289"/>
      <c r="F11" s="289"/>
      <c r="G11" s="289"/>
      <c r="H11" s="289"/>
      <c r="I11" s="289"/>
      <c r="J11" s="289"/>
    </row>
    <row r="12" spans="1:16" ht="29.25" customHeight="1">
      <c r="A12" s="8"/>
      <c r="B12" s="290" t="s">
        <v>7</v>
      </c>
      <c r="C12" s="277" t="s">
        <v>8</v>
      </c>
      <c r="D12" s="278"/>
      <c r="E12" s="278"/>
      <c r="F12" s="279"/>
      <c r="G12" s="292" t="s">
        <v>9</v>
      </c>
      <c r="H12" s="293"/>
      <c r="I12" s="294" t="s">
        <v>10</v>
      </c>
      <c r="J12" s="294" t="s">
        <v>26</v>
      </c>
    </row>
    <row r="13" spans="1:16" ht="28.9" customHeight="1">
      <c r="A13" s="8"/>
      <c r="B13" s="291"/>
      <c r="C13" s="280"/>
      <c r="D13" s="281"/>
      <c r="E13" s="281"/>
      <c r="F13" s="282"/>
      <c r="G13" s="21" t="s">
        <v>11</v>
      </c>
      <c r="H13" s="21" t="s">
        <v>12</v>
      </c>
      <c r="I13" s="295"/>
      <c r="J13" s="295"/>
    </row>
    <row r="14" spans="1:16" ht="15.75" customHeight="1">
      <c r="A14" s="8"/>
      <c r="B14" s="134">
        <v>1</v>
      </c>
      <c r="C14" s="203" t="s">
        <v>71</v>
      </c>
      <c r="D14" s="204"/>
      <c r="E14" s="204"/>
      <c r="F14" s="205"/>
      <c r="G14" s="126" t="s">
        <v>14</v>
      </c>
      <c r="H14" s="126">
        <v>1</v>
      </c>
      <c r="I14" s="134">
        <v>2020</v>
      </c>
      <c r="J14" s="142">
        <v>3905.4</v>
      </c>
      <c r="O14" s="113">
        <v>3756.4</v>
      </c>
      <c r="P14" s="112">
        <f>O14*1.0397</f>
        <v>3905.5290800000002</v>
      </c>
    </row>
    <row r="15" spans="1:16" ht="15" customHeight="1">
      <c r="A15" s="8"/>
      <c r="B15" s="134">
        <v>2</v>
      </c>
      <c r="C15" s="224" t="s">
        <v>143</v>
      </c>
      <c r="D15" s="225"/>
      <c r="E15" s="225"/>
      <c r="F15" s="226"/>
      <c r="G15" s="126" t="s">
        <v>14</v>
      </c>
      <c r="H15" s="126">
        <v>1</v>
      </c>
      <c r="I15" s="134">
        <v>2020</v>
      </c>
      <c r="J15" s="142">
        <v>5381.2</v>
      </c>
      <c r="K15" s="114"/>
      <c r="L15" s="115"/>
      <c r="M15" s="115"/>
      <c r="N15" s="115"/>
      <c r="O15" s="116">
        <v>5175.7</v>
      </c>
      <c r="P15" s="117">
        <f>O15*1.0397</f>
        <v>5381.1752900000001</v>
      </c>
    </row>
    <row r="16" spans="1:16" ht="15" customHeight="1">
      <c r="A16" s="8"/>
      <c r="B16" s="134">
        <v>3</v>
      </c>
      <c r="C16" s="203" t="s">
        <v>72</v>
      </c>
      <c r="D16" s="204"/>
      <c r="E16" s="204"/>
      <c r="F16" s="205"/>
      <c r="G16" s="126" t="s">
        <v>14</v>
      </c>
      <c r="H16" s="126">
        <v>1</v>
      </c>
      <c r="I16" s="134">
        <v>2020</v>
      </c>
      <c r="J16" s="142">
        <v>3710.1</v>
      </c>
      <c r="O16" s="113">
        <v>3568.4</v>
      </c>
      <c r="P16" s="112">
        <f t="shared" ref="P16:P19" si="0">O16*1.0397</f>
        <v>3710.0654800000002</v>
      </c>
    </row>
    <row r="17" spans="1:16" ht="15" customHeight="1">
      <c r="A17" s="8"/>
      <c r="B17" s="134">
        <v>4</v>
      </c>
      <c r="C17" s="203" t="s">
        <v>158</v>
      </c>
      <c r="D17" s="204"/>
      <c r="E17" s="204"/>
      <c r="F17" s="205"/>
      <c r="G17" s="126" t="s">
        <v>14</v>
      </c>
      <c r="H17" s="126">
        <v>1</v>
      </c>
      <c r="I17" s="134">
        <v>2020</v>
      </c>
      <c r="J17" s="142">
        <v>8790.6</v>
      </c>
      <c r="O17" s="113">
        <v>8454.9</v>
      </c>
      <c r="P17" s="112">
        <f t="shared" si="0"/>
        <v>8790.5595300000004</v>
      </c>
    </row>
    <row r="18" spans="1:16" ht="15" customHeight="1">
      <c r="A18" s="8"/>
      <c r="B18" s="134">
        <v>5</v>
      </c>
      <c r="C18" s="203" t="s">
        <v>73</v>
      </c>
      <c r="D18" s="204"/>
      <c r="E18" s="204"/>
      <c r="F18" s="205"/>
      <c r="G18" s="126" t="s">
        <v>14</v>
      </c>
      <c r="H18" s="126">
        <v>1</v>
      </c>
      <c r="I18" s="134">
        <v>2020</v>
      </c>
      <c r="J18" s="142">
        <v>6418.8</v>
      </c>
      <c r="O18" s="113">
        <v>6173.7</v>
      </c>
      <c r="P18" s="112">
        <f t="shared" si="0"/>
        <v>6418.7958900000003</v>
      </c>
    </row>
    <row r="19" spans="1:16" ht="15.75" customHeight="1">
      <c r="A19" s="8"/>
      <c r="B19" s="134">
        <v>6</v>
      </c>
      <c r="C19" s="203" t="s">
        <v>113</v>
      </c>
      <c r="D19" s="204"/>
      <c r="E19" s="204"/>
      <c r="F19" s="205"/>
      <c r="G19" s="126" t="s">
        <v>14</v>
      </c>
      <c r="H19" s="22">
        <v>1</v>
      </c>
      <c r="I19" s="23">
        <v>2020</v>
      </c>
      <c r="J19" s="142">
        <v>6668.3</v>
      </c>
      <c r="O19" s="113">
        <v>6413.6</v>
      </c>
      <c r="P19" s="112">
        <f t="shared" si="0"/>
        <v>6668.2199200000005</v>
      </c>
    </row>
    <row r="20" spans="1:16" ht="15.75" customHeight="1">
      <c r="A20" s="8"/>
      <c r="B20" s="134">
        <v>7</v>
      </c>
      <c r="C20" s="203" t="s">
        <v>166</v>
      </c>
      <c r="D20" s="204"/>
      <c r="E20" s="204"/>
      <c r="F20" s="205"/>
      <c r="G20" s="126" t="s">
        <v>13</v>
      </c>
      <c r="H20" s="125">
        <v>44490</v>
      </c>
      <c r="I20" s="23">
        <v>2020</v>
      </c>
      <c r="J20" s="142">
        <v>1854.3</v>
      </c>
    </row>
    <row r="21" spans="1:16" ht="27.6" customHeight="1">
      <c r="A21" s="8"/>
      <c r="B21" s="134">
        <v>8</v>
      </c>
      <c r="C21" s="203" t="s">
        <v>99</v>
      </c>
      <c r="D21" s="204"/>
      <c r="E21" s="204"/>
      <c r="F21" s="205"/>
      <c r="G21" s="126" t="s">
        <v>14</v>
      </c>
      <c r="H21" s="22">
        <v>26</v>
      </c>
      <c r="I21" s="134">
        <v>2020</v>
      </c>
      <c r="J21" s="142">
        <v>500</v>
      </c>
      <c r="K21" s="24"/>
    </row>
    <row r="22" spans="1:16" ht="17.45" customHeight="1">
      <c r="A22" s="8"/>
      <c r="B22" s="134">
        <v>9</v>
      </c>
      <c r="C22" s="203" t="s">
        <v>97</v>
      </c>
      <c r="D22" s="204"/>
      <c r="E22" s="204"/>
      <c r="F22" s="205"/>
      <c r="G22" s="126" t="s">
        <v>14</v>
      </c>
      <c r="H22" s="22">
        <v>26</v>
      </c>
      <c r="I22" s="126">
        <v>2020</v>
      </c>
      <c r="J22" s="142">
        <v>100</v>
      </c>
    </row>
    <row r="23" spans="1:16" ht="24" customHeight="1">
      <c r="A23" s="8"/>
      <c r="B23" s="134">
        <v>10</v>
      </c>
      <c r="C23" s="203" t="s">
        <v>142</v>
      </c>
      <c r="D23" s="204"/>
      <c r="E23" s="204"/>
      <c r="F23" s="205"/>
      <c r="G23" s="126" t="s">
        <v>13</v>
      </c>
      <c r="H23" s="125">
        <v>7545</v>
      </c>
      <c r="I23" s="23">
        <v>2020</v>
      </c>
      <c r="J23" s="142">
        <v>1354.4</v>
      </c>
    </row>
    <row r="24" spans="1:16" s="19" customFormat="1" ht="16.149999999999999" customHeight="1">
      <c r="A24" s="8"/>
      <c r="B24" s="134">
        <v>11</v>
      </c>
      <c r="C24" s="203" t="s">
        <v>106</v>
      </c>
      <c r="D24" s="204"/>
      <c r="E24" s="204"/>
      <c r="F24" s="205"/>
      <c r="G24" s="126" t="s">
        <v>27</v>
      </c>
      <c r="H24" s="22">
        <v>150</v>
      </c>
      <c r="I24" s="134">
        <v>2020</v>
      </c>
      <c r="J24" s="142">
        <v>234</v>
      </c>
      <c r="K24" s="25"/>
      <c r="P24" s="19" t="s">
        <v>130</v>
      </c>
    </row>
    <row r="25" spans="1:16" s="29" customFormat="1" ht="15" customHeight="1">
      <c r="A25" s="26"/>
      <c r="B25" s="134">
        <v>12</v>
      </c>
      <c r="C25" s="270" t="s">
        <v>100</v>
      </c>
      <c r="D25" s="271"/>
      <c r="E25" s="271"/>
      <c r="F25" s="272"/>
      <c r="G25" s="27" t="s">
        <v>139</v>
      </c>
      <c r="H25" s="125">
        <v>156.4</v>
      </c>
      <c r="I25" s="27">
        <v>2020</v>
      </c>
      <c r="J25" s="142">
        <f>93.84+24+14</f>
        <v>131.84</v>
      </c>
      <c r="K25" s="28"/>
    </row>
    <row r="26" spans="1:16" s="29" customFormat="1" ht="18.75" customHeight="1">
      <c r="A26" s="26"/>
      <c r="B26" s="134">
        <v>13</v>
      </c>
      <c r="C26" s="273" t="s">
        <v>24</v>
      </c>
      <c r="D26" s="274"/>
      <c r="E26" s="274"/>
      <c r="F26" s="275"/>
      <c r="G26" s="27" t="s">
        <v>15</v>
      </c>
      <c r="H26" s="118">
        <v>1.6</v>
      </c>
      <c r="I26" s="74">
        <v>2020</v>
      </c>
      <c r="J26" s="142">
        <v>558</v>
      </c>
      <c r="K26" s="28"/>
      <c r="P26" s="119">
        <f>SUM(J14:J19)*0.016</f>
        <v>557.99040000000002</v>
      </c>
    </row>
    <row r="27" spans="1:16" ht="12" customHeight="1">
      <c r="A27" s="8"/>
      <c r="B27" s="257" t="s">
        <v>25</v>
      </c>
      <c r="C27" s="257"/>
      <c r="D27" s="257"/>
      <c r="E27" s="257"/>
      <c r="F27" s="257"/>
      <c r="G27" s="257"/>
      <c r="H27" s="257"/>
      <c r="I27" s="257"/>
      <c r="J27" s="257"/>
    </row>
    <row r="28" spans="1:16" ht="15" customHeight="1">
      <c r="A28" s="8"/>
      <c r="B28" s="277" t="s">
        <v>16</v>
      </c>
      <c r="C28" s="278"/>
      <c r="D28" s="279"/>
      <c r="E28" s="283" t="s">
        <v>17</v>
      </c>
      <c r="F28" s="284"/>
      <c r="G28" s="284"/>
      <c r="H28" s="284"/>
      <c r="I28" s="284"/>
      <c r="J28" s="285"/>
    </row>
    <row r="29" spans="1:16">
      <c r="A29" s="8"/>
      <c r="B29" s="280"/>
      <c r="C29" s="281"/>
      <c r="D29" s="282"/>
      <c r="E29" s="267" t="s">
        <v>18</v>
      </c>
      <c r="F29" s="268"/>
      <c r="G29" s="286" t="s">
        <v>19</v>
      </c>
      <c r="H29" s="286"/>
      <c r="I29" s="286"/>
      <c r="J29" s="286"/>
    </row>
    <row r="30" spans="1:16" ht="12.75" customHeight="1">
      <c r="A30" s="8"/>
      <c r="B30" s="267">
        <f>E30</f>
        <v>39606.94</v>
      </c>
      <c r="C30" s="268"/>
      <c r="D30" s="269"/>
      <c r="E30" s="267">
        <f>SUM(J14:J26)</f>
        <v>39606.94</v>
      </c>
      <c r="F30" s="268"/>
      <c r="G30" s="276"/>
      <c r="H30" s="276"/>
      <c r="I30" s="276"/>
      <c r="J30" s="276"/>
    </row>
    <row r="31" spans="1:16">
      <c r="A31" s="8"/>
      <c r="B31" s="19"/>
      <c r="C31" s="19"/>
      <c r="D31" s="19"/>
      <c r="E31" s="19"/>
      <c r="F31" s="19"/>
      <c r="G31" s="19"/>
      <c r="H31" s="19"/>
      <c r="I31" s="19"/>
      <c r="J31" s="19"/>
    </row>
    <row r="32" spans="1:16">
      <c r="A32" s="8"/>
      <c r="B32" s="19"/>
      <c r="C32" s="19"/>
      <c r="D32" s="19"/>
      <c r="E32" s="19"/>
      <c r="F32" s="19"/>
      <c r="G32" s="19"/>
      <c r="H32" s="19"/>
      <c r="I32" s="19"/>
      <c r="J32" s="19"/>
    </row>
  </sheetData>
  <mergeCells count="35">
    <mergeCell ref="C8:I8"/>
    <mergeCell ref="I1:J1"/>
    <mergeCell ref="G3:J3"/>
    <mergeCell ref="B5:J5"/>
    <mergeCell ref="C6:I6"/>
    <mergeCell ref="E2:J2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9:F19"/>
    <mergeCell ref="C20:F20"/>
    <mergeCell ref="C21:F21"/>
    <mergeCell ref="C18:F18"/>
    <mergeCell ref="C16:F16"/>
    <mergeCell ref="C17:F17"/>
    <mergeCell ref="G30:J30"/>
    <mergeCell ref="B27:J27"/>
    <mergeCell ref="B28:D29"/>
    <mergeCell ref="E28:J28"/>
    <mergeCell ref="E29:F29"/>
    <mergeCell ref="G29:J29"/>
    <mergeCell ref="C22:F22"/>
    <mergeCell ref="B30:D30"/>
    <mergeCell ref="E30:F30"/>
    <mergeCell ref="C24:F24"/>
    <mergeCell ref="C25:F25"/>
    <mergeCell ref="C26:F26"/>
    <mergeCell ref="C23:F2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9" sqref="B9:J9"/>
    </sheetView>
  </sheetViews>
  <sheetFormatPr defaultRowHeight="12.75"/>
  <cols>
    <col min="1" max="1" width="2.7109375" style="19" customWidth="1"/>
    <col min="2" max="2" width="3.5703125" style="19" customWidth="1"/>
    <col min="3" max="3" width="17.28515625" style="19" customWidth="1"/>
    <col min="4" max="4" width="20.5703125" style="19" customWidth="1"/>
    <col min="5" max="5" width="4.5703125" style="19" customWidth="1"/>
    <col min="6" max="6" width="58.140625" style="19" customWidth="1"/>
    <col min="7" max="7" width="9.140625" style="19" customWidth="1"/>
    <col min="8" max="8" width="10.140625" style="19" customWidth="1"/>
    <col min="9" max="9" width="14.28515625" style="19" customWidth="1"/>
    <col min="10" max="10" width="15.42578125" style="19" customWidth="1"/>
    <col min="11" max="11" width="20.5703125" style="19" customWidth="1"/>
    <col min="12" max="256" width="9.140625" style="19"/>
    <col min="257" max="257" width="2.7109375" style="19" customWidth="1"/>
    <col min="258" max="258" width="3.5703125" style="19" customWidth="1"/>
    <col min="259" max="259" width="17.28515625" style="19" customWidth="1"/>
    <col min="260" max="260" width="20.5703125" style="19" customWidth="1"/>
    <col min="261" max="261" width="4.5703125" style="19" customWidth="1"/>
    <col min="262" max="262" width="41.42578125" style="19" customWidth="1"/>
    <col min="263" max="263" width="9.140625" style="19" customWidth="1"/>
    <col min="264" max="264" width="10.140625" style="19" customWidth="1"/>
    <col min="265" max="265" width="14.28515625" style="19" customWidth="1"/>
    <col min="266" max="266" width="15.42578125" style="19" customWidth="1"/>
    <col min="267" max="267" width="20.5703125" style="19" customWidth="1"/>
    <col min="268" max="512" width="9.140625" style="19"/>
    <col min="513" max="513" width="2.7109375" style="19" customWidth="1"/>
    <col min="514" max="514" width="3.5703125" style="19" customWidth="1"/>
    <col min="515" max="515" width="17.28515625" style="19" customWidth="1"/>
    <col min="516" max="516" width="20.5703125" style="19" customWidth="1"/>
    <col min="517" max="517" width="4.5703125" style="19" customWidth="1"/>
    <col min="518" max="518" width="41.42578125" style="19" customWidth="1"/>
    <col min="519" max="519" width="9.140625" style="19" customWidth="1"/>
    <col min="520" max="520" width="10.140625" style="19" customWidth="1"/>
    <col min="521" max="521" width="14.28515625" style="19" customWidth="1"/>
    <col min="522" max="522" width="15.42578125" style="19" customWidth="1"/>
    <col min="523" max="523" width="20.5703125" style="19" customWidth="1"/>
    <col min="524" max="768" width="9.140625" style="19"/>
    <col min="769" max="769" width="2.7109375" style="19" customWidth="1"/>
    <col min="770" max="770" width="3.5703125" style="19" customWidth="1"/>
    <col min="771" max="771" width="17.28515625" style="19" customWidth="1"/>
    <col min="772" max="772" width="20.5703125" style="19" customWidth="1"/>
    <col min="773" max="773" width="4.5703125" style="19" customWidth="1"/>
    <col min="774" max="774" width="41.42578125" style="19" customWidth="1"/>
    <col min="775" max="775" width="9.140625" style="19" customWidth="1"/>
    <col min="776" max="776" width="10.140625" style="19" customWidth="1"/>
    <col min="777" max="777" width="14.28515625" style="19" customWidth="1"/>
    <col min="778" max="778" width="15.42578125" style="19" customWidth="1"/>
    <col min="779" max="779" width="20.5703125" style="19" customWidth="1"/>
    <col min="780" max="1024" width="9.140625" style="19"/>
    <col min="1025" max="1025" width="2.7109375" style="19" customWidth="1"/>
    <col min="1026" max="1026" width="3.5703125" style="19" customWidth="1"/>
    <col min="1027" max="1027" width="17.28515625" style="19" customWidth="1"/>
    <col min="1028" max="1028" width="20.5703125" style="19" customWidth="1"/>
    <col min="1029" max="1029" width="4.5703125" style="19" customWidth="1"/>
    <col min="1030" max="1030" width="41.42578125" style="19" customWidth="1"/>
    <col min="1031" max="1031" width="9.140625" style="19" customWidth="1"/>
    <col min="1032" max="1032" width="10.140625" style="19" customWidth="1"/>
    <col min="1033" max="1033" width="14.28515625" style="19" customWidth="1"/>
    <col min="1034" max="1034" width="15.42578125" style="19" customWidth="1"/>
    <col min="1035" max="1035" width="20.5703125" style="19" customWidth="1"/>
    <col min="1036" max="1280" width="9.140625" style="19"/>
    <col min="1281" max="1281" width="2.7109375" style="19" customWidth="1"/>
    <col min="1282" max="1282" width="3.5703125" style="19" customWidth="1"/>
    <col min="1283" max="1283" width="17.28515625" style="19" customWidth="1"/>
    <col min="1284" max="1284" width="20.5703125" style="19" customWidth="1"/>
    <col min="1285" max="1285" width="4.5703125" style="19" customWidth="1"/>
    <col min="1286" max="1286" width="41.42578125" style="19" customWidth="1"/>
    <col min="1287" max="1287" width="9.140625" style="19" customWidth="1"/>
    <col min="1288" max="1288" width="10.140625" style="19" customWidth="1"/>
    <col min="1289" max="1289" width="14.28515625" style="19" customWidth="1"/>
    <col min="1290" max="1290" width="15.42578125" style="19" customWidth="1"/>
    <col min="1291" max="1291" width="20.5703125" style="19" customWidth="1"/>
    <col min="1292" max="1536" width="9.140625" style="19"/>
    <col min="1537" max="1537" width="2.7109375" style="19" customWidth="1"/>
    <col min="1538" max="1538" width="3.5703125" style="19" customWidth="1"/>
    <col min="1539" max="1539" width="17.28515625" style="19" customWidth="1"/>
    <col min="1540" max="1540" width="20.5703125" style="19" customWidth="1"/>
    <col min="1541" max="1541" width="4.5703125" style="19" customWidth="1"/>
    <col min="1542" max="1542" width="41.42578125" style="19" customWidth="1"/>
    <col min="1543" max="1543" width="9.140625" style="19" customWidth="1"/>
    <col min="1544" max="1544" width="10.140625" style="19" customWidth="1"/>
    <col min="1545" max="1545" width="14.28515625" style="19" customWidth="1"/>
    <col min="1546" max="1546" width="15.42578125" style="19" customWidth="1"/>
    <col min="1547" max="1547" width="20.5703125" style="19" customWidth="1"/>
    <col min="1548" max="1792" width="9.140625" style="19"/>
    <col min="1793" max="1793" width="2.7109375" style="19" customWidth="1"/>
    <col min="1794" max="1794" width="3.5703125" style="19" customWidth="1"/>
    <col min="1795" max="1795" width="17.28515625" style="19" customWidth="1"/>
    <col min="1796" max="1796" width="20.5703125" style="19" customWidth="1"/>
    <col min="1797" max="1797" width="4.5703125" style="19" customWidth="1"/>
    <col min="1798" max="1798" width="41.42578125" style="19" customWidth="1"/>
    <col min="1799" max="1799" width="9.140625" style="19" customWidth="1"/>
    <col min="1800" max="1800" width="10.140625" style="19" customWidth="1"/>
    <col min="1801" max="1801" width="14.28515625" style="19" customWidth="1"/>
    <col min="1802" max="1802" width="15.42578125" style="19" customWidth="1"/>
    <col min="1803" max="1803" width="20.5703125" style="19" customWidth="1"/>
    <col min="1804" max="2048" width="9.140625" style="19"/>
    <col min="2049" max="2049" width="2.7109375" style="19" customWidth="1"/>
    <col min="2050" max="2050" width="3.5703125" style="19" customWidth="1"/>
    <col min="2051" max="2051" width="17.28515625" style="19" customWidth="1"/>
    <col min="2052" max="2052" width="20.5703125" style="19" customWidth="1"/>
    <col min="2053" max="2053" width="4.5703125" style="19" customWidth="1"/>
    <col min="2054" max="2054" width="41.42578125" style="19" customWidth="1"/>
    <col min="2055" max="2055" width="9.140625" style="19" customWidth="1"/>
    <col min="2056" max="2056" width="10.140625" style="19" customWidth="1"/>
    <col min="2057" max="2057" width="14.28515625" style="19" customWidth="1"/>
    <col min="2058" max="2058" width="15.42578125" style="19" customWidth="1"/>
    <col min="2059" max="2059" width="20.5703125" style="19" customWidth="1"/>
    <col min="2060" max="2304" width="9.140625" style="19"/>
    <col min="2305" max="2305" width="2.7109375" style="19" customWidth="1"/>
    <col min="2306" max="2306" width="3.5703125" style="19" customWidth="1"/>
    <col min="2307" max="2307" width="17.28515625" style="19" customWidth="1"/>
    <col min="2308" max="2308" width="20.5703125" style="19" customWidth="1"/>
    <col min="2309" max="2309" width="4.5703125" style="19" customWidth="1"/>
    <col min="2310" max="2310" width="41.42578125" style="19" customWidth="1"/>
    <col min="2311" max="2311" width="9.140625" style="19" customWidth="1"/>
    <col min="2312" max="2312" width="10.140625" style="19" customWidth="1"/>
    <col min="2313" max="2313" width="14.28515625" style="19" customWidth="1"/>
    <col min="2314" max="2314" width="15.42578125" style="19" customWidth="1"/>
    <col min="2315" max="2315" width="20.5703125" style="19" customWidth="1"/>
    <col min="2316" max="2560" width="9.140625" style="19"/>
    <col min="2561" max="2561" width="2.7109375" style="19" customWidth="1"/>
    <col min="2562" max="2562" width="3.5703125" style="19" customWidth="1"/>
    <col min="2563" max="2563" width="17.28515625" style="19" customWidth="1"/>
    <col min="2564" max="2564" width="20.5703125" style="19" customWidth="1"/>
    <col min="2565" max="2565" width="4.5703125" style="19" customWidth="1"/>
    <col min="2566" max="2566" width="41.42578125" style="19" customWidth="1"/>
    <col min="2567" max="2567" width="9.140625" style="19" customWidth="1"/>
    <col min="2568" max="2568" width="10.140625" style="19" customWidth="1"/>
    <col min="2569" max="2569" width="14.28515625" style="19" customWidth="1"/>
    <col min="2570" max="2570" width="15.42578125" style="19" customWidth="1"/>
    <col min="2571" max="2571" width="20.5703125" style="19" customWidth="1"/>
    <col min="2572" max="2816" width="9.140625" style="19"/>
    <col min="2817" max="2817" width="2.7109375" style="19" customWidth="1"/>
    <col min="2818" max="2818" width="3.5703125" style="19" customWidth="1"/>
    <col min="2819" max="2819" width="17.28515625" style="19" customWidth="1"/>
    <col min="2820" max="2820" width="20.5703125" style="19" customWidth="1"/>
    <col min="2821" max="2821" width="4.5703125" style="19" customWidth="1"/>
    <col min="2822" max="2822" width="41.42578125" style="19" customWidth="1"/>
    <col min="2823" max="2823" width="9.140625" style="19" customWidth="1"/>
    <col min="2824" max="2824" width="10.140625" style="19" customWidth="1"/>
    <col min="2825" max="2825" width="14.28515625" style="19" customWidth="1"/>
    <col min="2826" max="2826" width="15.42578125" style="19" customWidth="1"/>
    <col min="2827" max="2827" width="20.5703125" style="19" customWidth="1"/>
    <col min="2828" max="3072" width="9.140625" style="19"/>
    <col min="3073" max="3073" width="2.7109375" style="19" customWidth="1"/>
    <col min="3074" max="3074" width="3.5703125" style="19" customWidth="1"/>
    <col min="3075" max="3075" width="17.28515625" style="19" customWidth="1"/>
    <col min="3076" max="3076" width="20.5703125" style="19" customWidth="1"/>
    <col min="3077" max="3077" width="4.5703125" style="19" customWidth="1"/>
    <col min="3078" max="3078" width="41.42578125" style="19" customWidth="1"/>
    <col min="3079" max="3079" width="9.140625" style="19" customWidth="1"/>
    <col min="3080" max="3080" width="10.140625" style="19" customWidth="1"/>
    <col min="3081" max="3081" width="14.28515625" style="19" customWidth="1"/>
    <col min="3082" max="3082" width="15.42578125" style="19" customWidth="1"/>
    <col min="3083" max="3083" width="20.5703125" style="19" customWidth="1"/>
    <col min="3084" max="3328" width="9.140625" style="19"/>
    <col min="3329" max="3329" width="2.7109375" style="19" customWidth="1"/>
    <col min="3330" max="3330" width="3.5703125" style="19" customWidth="1"/>
    <col min="3331" max="3331" width="17.28515625" style="19" customWidth="1"/>
    <col min="3332" max="3332" width="20.5703125" style="19" customWidth="1"/>
    <col min="3333" max="3333" width="4.5703125" style="19" customWidth="1"/>
    <col min="3334" max="3334" width="41.42578125" style="19" customWidth="1"/>
    <col min="3335" max="3335" width="9.140625" style="19" customWidth="1"/>
    <col min="3336" max="3336" width="10.140625" style="19" customWidth="1"/>
    <col min="3337" max="3337" width="14.28515625" style="19" customWidth="1"/>
    <col min="3338" max="3338" width="15.42578125" style="19" customWidth="1"/>
    <col min="3339" max="3339" width="20.5703125" style="19" customWidth="1"/>
    <col min="3340" max="3584" width="9.140625" style="19"/>
    <col min="3585" max="3585" width="2.7109375" style="19" customWidth="1"/>
    <col min="3586" max="3586" width="3.5703125" style="19" customWidth="1"/>
    <col min="3587" max="3587" width="17.28515625" style="19" customWidth="1"/>
    <col min="3588" max="3588" width="20.5703125" style="19" customWidth="1"/>
    <col min="3589" max="3589" width="4.5703125" style="19" customWidth="1"/>
    <col min="3590" max="3590" width="41.42578125" style="19" customWidth="1"/>
    <col min="3591" max="3591" width="9.140625" style="19" customWidth="1"/>
    <col min="3592" max="3592" width="10.140625" style="19" customWidth="1"/>
    <col min="3593" max="3593" width="14.28515625" style="19" customWidth="1"/>
    <col min="3594" max="3594" width="15.42578125" style="19" customWidth="1"/>
    <col min="3595" max="3595" width="20.5703125" style="19" customWidth="1"/>
    <col min="3596" max="3840" width="9.140625" style="19"/>
    <col min="3841" max="3841" width="2.7109375" style="19" customWidth="1"/>
    <col min="3842" max="3842" width="3.5703125" style="19" customWidth="1"/>
    <col min="3843" max="3843" width="17.28515625" style="19" customWidth="1"/>
    <col min="3844" max="3844" width="20.5703125" style="19" customWidth="1"/>
    <col min="3845" max="3845" width="4.5703125" style="19" customWidth="1"/>
    <col min="3846" max="3846" width="41.42578125" style="19" customWidth="1"/>
    <col min="3847" max="3847" width="9.140625" style="19" customWidth="1"/>
    <col min="3848" max="3848" width="10.140625" style="19" customWidth="1"/>
    <col min="3849" max="3849" width="14.28515625" style="19" customWidth="1"/>
    <col min="3850" max="3850" width="15.42578125" style="19" customWidth="1"/>
    <col min="3851" max="3851" width="20.5703125" style="19" customWidth="1"/>
    <col min="3852" max="4096" width="9.140625" style="19"/>
    <col min="4097" max="4097" width="2.7109375" style="19" customWidth="1"/>
    <col min="4098" max="4098" width="3.5703125" style="19" customWidth="1"/>
    <col min="4099" max="4099" width="17.28515625" style="19" customWidth="1"/>
    <col min="4100" max="4100" width="20.5703125" style="19" customWidth="1"/>
    <col min="4101" max="4101" width="4.5703125" style="19" customWidth="1"/>
    <col min="4102" max="4102" width="41.42578125" style="19" customWidth="1"/>
    <col min="4103" max="4103" width="9.140625" style="19" customWidth="1"/>
    <col min="4104" max="4104" width="10.140625" style="19" customWidth="1"/>
    <col min="4105" max="4105" width="14.28515625" style="19" customWidth="1"/>
    <col min="4106" max="4106" width="15.42578125" style="19" customWidth="1"/>
    <col min="4107" max="4107" width="20.5703125" style="19" customWidth="1"/>
    <col min="4108" max="4352" width="9.140625" style="19"/>
    <col min="4353" max="4353" width="2.7109375" style="19" customWidth="1"/>
    <col min="4354" max="4354" width="3.5703125" style="19" customWidth="1"/>
    <col min="4355" max="4355" width="17.28515625" style="19" customWidth="1"/>
    <col min="4356" max="4356" width="20.5703125" style="19" customWidth="1"/>
    <col min="4357" max="4357" width="4.5703125" style="19" customWidth="1"/>
    <col min="4358" max="4358" width="41.42578125" style="19" customWidth="1"/>
    <col min="4359" max="4359" width="9.140625" style="19" customWidth="1"/>
    <col min="4360" max="4360" width="10.140625" style="19" customWidth="1"/>
    <col min="4361" max="4361" width="14.28515625" style="19" customWidth="1"/>
    <col min="4362" max="4362" width="15.42578125" style="19" customWidth="1"/>
    <col min="4363" max="4363" width="20.5703125" style="19" customWidth="1"/>
    <col min="4364" max="4608" width="9.140625" style="19"/>
    <col min="4609" max="4609" width="2.7109375" style="19" customWidth="1"/>
    <col min="4610" max="4610" width="3.5703125" style="19" customWidth="1"/>
    <col min="4611" max="4611" width="17.28515625" style="19" customWidth="1"/>
    <col min="4612" max="4612" width="20.5703125" style="19" customWidth="1"/>
    <col min="4613" max="4613" width="4.5703125" style="19" customWidth="1"/>
    <col min="4614" max="4614" width="41.42578125" style="19" customWidth="1"/>
    <col min="4615" max="4615" width="9.140625" style="19" customWidth="1"/>
    <col min="4616" max="4616" width="10.140625" style="19" customWidth="1"/>
    <col min="4617" max="4617" width="14.28515625" style="19" customWidth="1"/>
    <col min="4618" max="4618" width="15.42578125" style="19" customWidth="1"/>
    <col min="4619" max="4619" width="20.5703125" style="19" customWidth="1"/>
    <col min="4620" max="4864" width="9.140625" style="19"/>
    <col min="4865" max="4865" width="2.7109375" style="19" customWidth="1"/>
    <col min="4866" max="4866" width="3.5703125" style="19" customWidth="1"/>
    <col min="4867" max="4867" width="17.28515625" style="19" customWidth="1"/>
    <col min="4868" max="4868" width="20.5703125" style="19" customWidth="1"/>
    <col min="4869" max="4869" width="4.5703125" style="19" customWidth="1"/>
    <col min="4870" max="4870" width="41.42578125" style="19" customWidth="1"/>
    <col min="4871" max="4871" width="9.140625" style="19" customWidth="1"/>
    <col min="4872" max="4872" width="10.140625" style="19" customWidth="1"/>
    <col min="4873" max="4873" width="14.28515625" style="19" customWidth="1"/>
    <col min="4874" max="4874" width="15.42578125" style="19" customWidth="1"/>
    <col min="4875" max="4875" width="20.5703125" style="19" customWidth="1"/>
    <col min="4876" max="5120" width="9.140625" style="19"/>
    <col min="5121" max="5121" width="2.7109375" style="19" customWidth="1"/>
    <col min="5122" max="5122" width="3.5703125" style="19" customWidth="1"/>
    <col min="5123" max="5123" width="17.28515625" style="19" customWidth="1"/>
    <col min="5124" max="5124" width="20.5703125" style="19" customWidth="1"/>
    <col min="5125" max="5125" width="4.5703125" style="19" customWidth="1"/>
    <col min="5126" max="5126" width="41.42578125" style="19" customWidth="1"/>
    <col min="5127" max="5127" width="9.140625" style="19" customWidth="1"/>
    <col min="5128" max="5128" width="10.140625" style="19" customWidth="1"/>
    <col min="5129" max="5129" width="14.28515625" style="19" customWidth="1"/>
    <col min="5130" max="5130" width="15.42578125" style="19" customWidth="1"/>
    <col min="5131" max="5131" width="20.5703125" style="19" customWidth="1"/>
    <col min="5132" max="5376" width="9.140625" style="19"/>
    <col min="5377" max="5377" width="2.7109375" style="19" customWidth="1"/>
    <col min="5378" max="5378" width="3.5703125" style="19" customWidth="1"/>
    <col min="5379" max="5379" width="17.28515625" style="19" customWidth="1"/>
    <col min="5380" max="5380" width="20.5703125" style="19" customWidth="1"/>
    <col min="5381" max="5381" width="4.5703125" style="19" customWidth="1"/>
    <col min="5382" max="5382" width="41.42578125" style="19" customWidth="1"/>
    <col min="5383" max="5383" width="9.140625" style="19" customWidth="1"/>
    <col min="5384" max="5384" width="10.140625" style="19" customWidth="1"/>
    <col min="5385" max="5385" width="14.28515625" style="19" customWidth="1"/>
    <col min="5386" max="5386" width="15.42578125" style="19" customWidth="1"/>
    <col min="5387" max="5387" width="20.5703125" style="19" customWidth="1"/>
    <col min="5388" max="5632" width="9.140625" style="19"/>
    <col min="5633" max="5633" width="2.7109375" style="19" customWidth="1"/>
    <col min="5634" max="5634" width="3.5703125" style="19" customWidth="1"/>
    <col min="5635" max="5635" width="17.28515625" style="19" customWidth="1"/>
    <col min="5636" max="5636" width="20.5703125" style="19" customWidth="1"/>
    <col min="5637" max="5637" width="4.5703125" style="19" customWidth="1"/>
    <col min="5638" max="5638" width="41.42578125" style="19" customWidth="1"/>
    <col min="5639" max="5639" width="9.140625" style="19" customWidth="1"/>
    <col min="5640" max="5640" width="10.140625" style="19" customWidth="1"/>
    <col min="5641" max="5641" width="14.28515625" style="19" customWidth="1"/>
    <col min="5642" max="5642" width="15.42578125" style="19" customWidth="1"/>
    <col min="5643" max="5643" width="20.5703125" style="19" customWidth="1"/>
    <col min="5644" max="5888" width="9.140625" style="19"/>
    <col min="5889" max="5889" width="2.7109375" style="19" customWidth="1"/>
    <col min="5890" max="5890" width="3.5703125" style="19" customWidth="1"/>
    <col min="5891" max="5891" width="17.28515625" style="19" customWidth="1"/>
    <col min="5892" max="5892" width="20.5703125" style="19" customWidth="1"/>
    <col min="5893" max="5893" width="4.5703125" style="19" customWidth="1"/>
    <col min="5894" max="5894" width="41.42578125" style="19" customWidth="1"/>
    <col min="5895" max="5895" width="9.140625" style="19" customWidth="1"/>
    <col min="5896" max="5896" width="10.140625" style="19" customWidth="1"/>
    <col min="5897" max="5897" width="14.28515625" style="19" customWidth="1"/>
    <col min="5898" max="5898" width="15.42578125" style="19" customWidth="1"/>
    <col min="5899" max="5899" width="20.5703125" style="19" customWidth="1"/>
    <col min="5900" max="6144" width="9.140625" style="19"/>
    <col min="6145" max="6145" width="2.7109375" style="19" customWidth="1"/>
    <col min="6146" max="6146" width="3.5703125" style="19" customWidth="1"/>
    <col min="6147" max="6147" width="17.28515625" style="19" customWidth="1"/>
    <col min="6148" max="6148" width="20.5703125" style="19" customWidth="1"/>
    <col min="6149" max="6149" width="4.5703125" style="19" customWidth="1"/>
    <col min="6150" max="6150" width="41.42578125" style="19" customWidth="1"/>
    <col min="6151" max="6151" width="9.140625" style="19" customWidth="1"/>
    <col min="6152" max="6152" width="10.140625" style="19" customWidth="1"/>
    <col min="6153" max="6153" width="14.28515625" style="19" customWidth="1"/>
    <col min="6154" max="6154" width="15.42578125" style="19" customWidth="1"/>
    <col min="6155" max="6155" width="20.5703125" style="19" customWidth="1"/>
    <col min="6156" max="6400" width="9.140625" style="19"/>
    <col min="6401" max="6401" width="2.7109375" style="19" customWidth="1"/>
    <col min="6402" max="6402" width="3.5703125" style="19" customWidth="1"/>
    <col min="6403" max="6403" width="17.28515625" style="19" customWidth="1"/>
    <col min="6404" max="6404" width="20.5703125" style="19" customWidth="1"/>
    <col min="6405" max="6405" width="4.5703125" style="19" customWidth="1"/>
    <col min="6406" max="6406" width="41.42578125" style="19" customWidth="1"/>
    <col min="6407" max="6407" width="9.140625" style="19" customWidth="1"/>
    <col min="6408" max="6408" width="10.140625" style="19" customWidth="1"/>
    <col min="6409" max="6409" width="14.28515625" style="19" customWidth="1"/>
    <col min="6410" max="6410" width="15.42578125" style="19" customWidth="1"/>
    <col min="6411" max="6411" width="20.5703125" style="19" customWidth="1"/>
    <col min="6412" max="6656" width="9.140625" style="19"/>
    <col min="6657" max="6657" width="2.7109375" style="19" customWidth="1"/>
    <col min="6658" max="6658" width="3.5703125" style="19" customWidth="1"/>
    <col min="6659" max="6659" width="17.28515625" style="19" customWidth="1"/>
    <col min="6660" max="6660" width="20.5703125" style="19" customWidth="1"/>
    <col min="6661" max="6661" width="4.5703125" style="19" customWidth="1"/>
    <col min="6662" max="6662" width="41.42578125" style="19" customWidth="1"/>
    <col min="6663" max="6663" width="9.140625" style="19" customWidth="1"/>
    <col min="6664" max="6664" width="10.140625" style="19" customWidth="1"/>
    <col min="6665" max="6665" width="14.28515625" style="19" customWidth="1"/>
    <col min="6666" max="6666" width="15.42578125" style="19" customWidth="1"/>
    <col min="6667" max="6667" width="20.5703125" style="19" customWidth="1"/>
    <col min="6668" max="6912" width="9.140625" style="19"/>
    <col min="6913" max="6913" width="2.7109375" style="19" customWidth="1"/>
    <col min="6914" max="6914" width="3.5703125" style="19" customWidth="1"/>
    <col min="6915" max="6915" width="17.28515625" style="19" customWidth="1"/>
    <col min="6916" max="6916" width="20.5703125" style="19" customWidth="1"/>
    <col min="6917" max="6917" width="4.5703125" style="19" customWidth="1"/>
    <col min="6918" max="6918" width="41.42578125" style="19" customWidth="1"/>
    <col min="6919" max="6919" width="9.140625" style="19" customWidth="1"/>
    <col min="6920" max="6920" width="10.140625" style="19" customWidth="1"/>
    <col min="6921" max="6921" width="14.28515625" style="19" customWidth="1"/>
    <col min="6922" max="6922" width="15.42578125" style="19" customWidth="1"/>
    <col min="6923" max="6923" width="20.5703125" style="19" customWidth="1"/>
    <col min="6924" max="7168" width="9.140625" style="19"/>
    <col min="7169" max="7169" width="2.7109375" style="19" customWidth="1"/>
    <col min="7170" max="7170" width="3.5703125" style="19" customWidth="1"/>
    <col min="7171" max="7171" width="17.28515625" style="19" customWidth="1"/>
    <col min="7172" max="7172" width="20.5703125" style="19" customWidth="1"/>
    <col min="7173" max="7173" width="4.5703125" style="19" customWidth="1"/>
    <col min="7174" max="7174" width="41.42578125" style="19" customWidth="1"/>
    <col min="7175" max="7175" width="9.140625" style="19" customWidth="1"/>
    <col min="7176" max="7176" width="10.140625" style="19" customWidth="1"/>
    <col min="7177" max="7177" width="14.28515625" style="19" customWidth="1"/>
    <col min="7178" max="7178" width="15.42578125" style="19" customWidth="1"/>
    <col min="7179" max="7179" width="20.5703125" style="19" customWidth="1"/>
    <col min="7180" max="7424" width="9.140625" style="19"/>
    <col min="7425" max="7425" width="2.7109375" style="19" customWidth="1"/>
    <col min="7426" max="7426" width="3.5703125" style="19" customWidth="1"/>
    <col min="7427" max="7427" width="17.28515625" style="19" customWidth="1"/>
    <col min="7428" max="7428" width="20.5703125" style="19" customWidth="1"/>
    <col min="7429" max="7429" width="4.5703125" style="19" customWidth="1"/>
    <col min="7430" max="7430" width="41.42578125" style="19" customWidth="1"/>
    <col min="7431" max="7431" width="9.140625" style="19" customWidth="1"/>
    <col min="7432" max="7432" width="10.140625" style="19" customWidth="1"/>
    <col min="7433" max="7433" width="14.28515625" style="19" customWidth="1"/>
    <col min="7434" max="7434" width="15.42578125" style="19" customWidth="1"/>
    <col min="7435" max="7435" width="20.5703125" style="19" customWidth="1"/>
    <col min="7436" max="7680" width="9.140625" style="19"/>
    <col min="7681" max="7681" width="2.7109375" style="19" customWidth="1"/>
    <col min="7682" max="7682" width="3.5703125" style="19" customWidth="1"/>
    <col min="7683" max="7683" width="17.28515625" style="19" customWidth="1"/>
    <col min="7684" max="7684" width="20.5703125" style="19" customWidth="1"/>
    <col min="7685" max="7685" width="4.5703125" style="19" customWidth="1"/>
    <col min="7686" max="7686" width="41.42578125" style="19" customWidth="1"/>
    <col min="7687" max="7687" width="9.140625" style="19" customWidth="1"/>
    <col min="7688" max="7688" width="10.140625" style="19" customWidth="1"/>
    <col min="7689" max="7689" width="14.28515625" style="19" customWidth="1"/>
    <col min="7690" max="7690" width="15.42578125" style="19" customWidth="1"/>
    <col min="7691" max="7691" width="20.5703125" style="19" customWidth="1"/>
    <col min="7692" max="7936" width="9.140625" style="19"/>
    <col min="7937" max="7937" width="2.7109375" style="19" customWidth="1"/>
    <col min="7938" max="7938" width="3.5703125" style="19" customWidth="1"/>
    <col min="7939" max="7939" width="17.28515625" style="19" customWidth="1"/>
    <col min="7940" max="7940" width="20.5703125" style="19" customWidth="1"/>
    <col min="7941" max="7941" width="4.5703125" style="19" customWidth="1"/>
    <col min="7942" max="7942" width="41.42578125" style="19" customWidth="1"/>
    <col min="7943" max="7943" width="9.140625" style="19" customWidth="1"/>
    <col min="7944" max="7944" width="10.140625" style="19" customWidth="1"/>
    <col min="7945" max="7945" width="14.28515625" style="19" customWidth="1"/>
    <col min="7946" max="7946" width="15.42578125" style="19" customWidth="1"/>
    <col min="7947" max="7947" width="20.5703125" style="19" customWidth="1"/>
    <col min="7948" max="8192" width="9.140625" style="19"/>
    <col min="8193" max="8193" width="2.7109375" style="19" customWidth="1"/>
    <col min="8194" max="8194" width="3.5703125" style="19" customWidth="1"/>
    <col min="8195" max="8195" width="17.28515625" style="19" customWidth="1"/>
    <col min="8196" max="8196" width="20.5703125" style="19" customWidth="1"/>
    <col min="8197" max="8197" width="4.5703125" style="19" customWidth="1"/>
    <col min="8198" max="8198" width="41.42578125" style="19" customWidth="1"/>
    <col min="8199" max="8199" width="9.140625" style="19" customWidth="1"/>
    <col min="8200" max="8200" width="10.140625" style="19" customWidth="1"/>
    <col min="8201" max="8201" width="14.28515625" style="19" customWidth="1"/>
    <col min="8202" max="8202" width="15.42578125" style="19" customWidth="1"/>
    <col min="8203" max="8203" width="20.5703125" style="19" customWidth="1"/>
    <col min="8204" max="8448" width="9.140625" style="19"/>
    <col min="8449" max="8449" width="2.7109375" style="19" customWidth="1"/>
    <col min="8450" max="8450" width="3.5703125" style="19" customWidth="1"/>
    <col min="8451" max="8451" width="17.28515625" style="19" customWidth="1"/>
    <col min="8452" max="8452" width="20.5703125" style="19" customWidth="1"/>
    <col min="8453" max="8453" width="4.5703125" style="19" customWidth="1"/>
    <col min="8454" max="8454" width="41.42578125" style="19" customWidth="1"/>
    <col min="8455" max="8455" width="9.140625" style="19" customWidth="1"/>
    <col min="8456" max="8456" width="10.140625" style="19" customWidth="1"/>
    <col min="8457" max="8457" width="14.28515625" style="19" customWidth="1"/>
    <col min="8458" max="8458" width="15.42578125" style="19" customWidth="1"/>
    <col min="8459" max="8459" width="20.5703125" style="19" customWidth="1"/>
    <col min="8460" max="8704" width="9.140625" style="19"/>
    <col min="8705" max="8705" width="2.7109375" style="19" customWidth="1"/>
    <col min="8706" max="8706" width="3.5703125" style="19" customWidth="1"/>
    <col min="8707" max="8707" width="17.28515625" style="19" customWidth="1"/>
    <col min="8708" max="8708" width="20.5703125" style="19" customWidth="1"/>
    <col min="8709" max="8709" width="4.5703125" style="19" customWidth="1"/>
    <col min="8710" max="8710" width="41.42578125" style="19" customWidth="1"/>
    <col min="8711" max="8711" width="9.140625" style="19" customWidth="1"/>
    <col min="8712" max="8712" width="10.140625" style="19" customWidth="1"/>
    <col min="8713" max="8713" width="14.28515625" style="19" customWidth="1"/>
    <col min="8714" max="8714" width="15.42578125" style="19" customWidth="1"/>
    <col min="8715" max="8715" width="20.5703125" style="19" customWidth="1"/>
    <col min="8716" max="8960" width="9.140625" style="19"/>
    <col min="8961" max="8961" width="2.7109375" style="19" customWidth="1"/>
    <col min="8962" max="8962" width="3.5703125" style="19" customWidth="1"/>
    <col min="8963" max="8963" width="17.28515625" style="19" customWidth="1"/>
    <col min="8964" max="8964" width="20.5703125" style="19" customWidth="1"/>
    <col min="8965" max="8965" width="4.5703125" style="19" customWidth="1"/>
    <col min="8966" max="8966" width="41.42578125" style="19" customWidth="1"/>
    <col min="8967" max="8967" width="9.140625" style="19" customWidth="1"/>
    <col min="8968" max="8968" width="10.140625" style="19" customWidth="1"/>
    <col min="8969" max="8969" width="14.28515625" style="19" customWidth="1"/>
    <col min="8970" max="8970" width="15.42578125" style="19" customWidth="1"/>
    <col min="8971" max="8971" width="20.5703125" style="19" customWidth="1"/>
    <col min="8972" max="9216" width="9.140625" style="19"/>
    <col min="9217" max="9217" width="2.7109375" style="19" customWidth="1"/>
    <col min="9218" max="9218" width="3.5703125" style="19" customWidth="1"/>
    <col min="9219" max="9219" width="17.28515625" style="19" customWidth="1"/>
    <col min="9220" max="9220" width="20.5703125" style="19" customWidth="1"/>
    <col min="9221" max="9221" width="4.5703125" style="19" customWidth="1"/>
    <col min="9222" max="9222" width="41.42578125" style="19" customWidth="1"/>
    <col min="9223" max="9223" width="9.140625" style="19" customWidth="1"/>
    <col min="9224" max="9224" width="10.140625" style="19" customWidth="1"/>
    <col min="9225" max="9225" width="14.28515625" style="19" customWidth="1"/>
    <col min="9226" max="9226" width="15.42578125" style="19" customWidth="1"/>
    <col min="9227" max="9227" width="20.5703125" style="19" customWidth="1"/>
    <col min="9228" max="9472" width="9.140625" style="19"/>
    <col min="9473" max="9473" width="2.7109375" style="19" customWidth="1"/>
    <col min="9474" max="9474" width="3.5703125" style="19" customWidth="1"/>
    <col min="9475" max="9475" width="17.28515625" style="19" customWidth="1"/>
    <col min="9476" max="9476" width="20.5703125" style="19" customWidth="1"/>
    <col min="9477" max="9477" width="4.5703125" style="19" customWidth="1"/>
    <col min="9478" max="9478" width="41.42578125" style="19" customWidth="1"/>
    <col min="9479" max="9479" width="9.140625" style="19" customWidth="1"/>
    <col min="9480" max="9480" width="10.140625" style="19" customWidth="1"/>
    <col min="9481" max="9481" width="14.28515625" style="19" customWidth="1"/>
    <col min="9482" max="9482" width="15.42578125" style="19" customWidth="1"/>
    <col min="9483" max="9483" width="20.5703125" style="19" customWidth="1"/>
    <col min="9484" max="9728" width="9.140625" style="19"/>
    <col min="9729" max="9729" width="2.7109375" style="19" customWidth="1"/>
    <col min="9730" max="9730" width="3.5703125" style="19" customWidth="1"/>
    <col min="9731" max="9731" width="17.28515625" style="19" customWidth="1"/>
    <col min="9732" max="9732" width="20.5703125" style="19" customWidth="1"/>
    <col min="9733" max="9733" width="4.5703125" style="19" customWidth="1"/>
    <col min="9734" max="9734" width="41.42578125" style="19" customWidth="1"/>
    <col min="9735" max="9735" width="9.140625" style="19" customWidth="1"/>
    <col min="9736" max="9736" width="10.140625" style="19" customWidth="1"/>
    <col min="9737" max="9737" width="14.28515625" style="19" customWidth="1"/>
    <col min="9738" max="9738" width="15.42578125" style="19" customWidth="1"/>
    <col min="9739" max="9739" width="20.5703125" style="19" customWidth="1"/>
    <col min="9740" max="9984" width="9.140625" style="19"/>
    <col min="9985" max="9985" width="2.7109375" style="19" customWidth="1"/>
    <col min="9986" max="9986" width="3.5703125" style="19" customWidth="1"/>
    <col min="9987" max="9987" width="17.28515625" style="19" customWidth="1"/>
    <col min="9988" max="9988" width="20.5703125" style="19" customWidth="1"/>
    <col min="9989" max="9989" width="4.5703125" style="19" customWidth="1"/>
    <col min="9990" max="9990" width="41.42578125" style="19" customWidth="1"/>
    <col min="9991" max="9991" width="9.140625" style="19" customWidth="1"/>
    <col min="9992" max="9992" width="10.140625" style="19" customWidth="1"/>
    <col min="9993" max="9993" width="14.28515625" style="19" customWidth="1"/>
    <col min="9994" max="9994" width="15.42578125" style="19" customWidth="1"/>
    <col min="9995" max="9995" width="20.5703125" style="19" customWidth="1"/>
    <col min="9996" max="10240" width="9.140625" style="19"/>
    <col min="10241" max="10241" width="2.7109375" style="19" customWidth="1"/>
    <col min="10242" max="10242" width="3.5703125" style="19" customWidth="1"/>
    <col min="10243" max="10243" width="17.28515625" style="19" customWidth="1"/>
    <col min="10244" max="10244" width="20.5703125" style="19" customWidth="1"/>
    <col min="10245" max="10245" width="4.5703125" style="19" customWidth="1"/>
    <col min="10246" max="10246" width="41.42578125" style="19" customWidth="1"/>
    <col min="10247" max="10247" width="9.140625" style="19" customWidth="1"/>
    <col min="10248" max="10248" width="10.140625" style="19" customWidth="1"/>
    <col min="10249" max="10249" width="14.28515625" style="19" customWidth="1"/>
    <col min="10250" max="10250" width="15.42578125" style="19" customWidth="1"/>
    <col min="10251" max="10251" width="20.5703125" style="19" customWidth="1"/>
    <col min="10252" max="10496" width="9.140625" style="19"/>
    <col min="10497" max="10497" width="2.7109375" style="19" customWidth="1"/>
    <col min="10498" max="10498" width="3.5703125" style="19" customWidth="1"/>
    <col min="10499" max="10499" width="17.28515625" style="19" customWidth="1"/>
    <col min="10500" max="10500" width="20.5703125" style="19" customWidth="1"/>
    <col min="10501" max="10501" width="4.5703125" style="19" customWidth="1"/>
    <col min="10502" max="10502" width="41.42578125" style="19" customWidth="1"/>
    <col min="10503" max="10503" width="9.140625" style="19" customWidth="1"/>
    <col min="10504" max="10504" width="10.140625" style="19" customWidth="1"/>
    <col min="10505" max="10505" width="14.28515625" style="19" customWidth="1"/>
    <col min="10506" max="10506" width="15.42578125" style="19" customWidth="1"/>
    <col min="10507" max="10507" width="20.5703125" style="19" customWidth="1"/>
    <col min="10508" max="10752" width="9.140625" style="19"/>
    <col min="10753" max="10753" width="2.7109375" style="19" customWidth="1"/>
    <col min="10754" max="10754" width="3.5703125" style="19" customWidth="1"/>
    <col min="10755" max="10755" width="17.28515625" style="19" customWidth="1"/>
    <col min="10756" max="10756" width="20.5703125" style="19" customWidth="1"/>
    <col min="10757" max="10757" width="4.5703125" style="19" customWidth="1"/>
    <col min="10758" max="10758" width="41.42578125" style="19" customWidth="1"/>
    <col min="10759" max="10759" width="9.140625" style="19" customWidth="1"/>
    <col min="10760" max="10760" width="10.140625" style="19" customWidth="1"/>
    <col min="10761" max="10761" width="14.28515625" style="19" customWidth="1"/>
    <col min="10762" max="10762" width="15.42578125" style="19" customWidth="1"/>
    <col min="10763" max="10763" width="20.5703125" style="19" customWidth="1"/>
    <col min="10764" max="11008" width="9.140625" style="19"/>
    <col min="11009" max="11009" width="2.7109375" style="19" customWidth="1"/>
    <col min="11010" max="11010" width="3.5703125" style="19" customWidth="1"/>
    <col min="11011" max="11011" width="17.28515625" style="19" customWidth="1"/>
    <col min="11012" max="11012" width="20.5703125" style="19" customWidth="1"/>
    <col min="11013" max="11013" width="4.5703125" style="19" customWidth="1"/>
    <col min="11014" max="11014" width="41.42578125" style="19" customWidth="1"/>
    <col min="11015" max="11015" width="9.140625" style="19" customWidth="1"/>
    <col min="11016" max="11016" width="10.140625" style="19" customWidth="1"/>
    <col min="11017" max="11017" width="14.28515625" style="19" customWidth="1"/>
    <col min="11018" max="11018" width="15.42578125" style="19" customWidth="1"/>
    <col min="11019" max="11019" width="20.5703125" style="19" customWidth="1"/>
    <col min="11020" max="11264" width="9.140625" style="19"/>
    <col min="11265" max="11265" width="2.7109375" style="19" customWidth="1"/>
    <col min="11266" max="11266" width="3.5703125" style="19" customWidth="1"/>
    <col min="11267" max="11267" width="17.28515625" style="19" customWidth="1"/>
    <col min="11268" max="11268" width="20.5703125" style="19" customWidth="1"/>
    <col min="11269" max="11269" width="4.5703125" style="19" customWidth="1"/>
    <col min="11270" max="11270" width="41.42578125" style="19" customWidth="1"/>
    <col min="11271" max="11271" width="9.140625" style="19" customWidth="1"/>
    <col min="11272" max="11272" width="10.140625" style="19" customWidth="1"/>
    <col min="11273" max="11273" width="14.28515625" style="19" customWidth="1"/>
    <col min="11274" max="11274" width="15.42578125" style="19" customWidth="1"/>
    <col min="11275" max="11275" width="20.5703125" style="19" customWidth="1"/>
    <col min="11276" max="11520" width="9.140625" style="19"/>
    <col min="11521" max="11521" width="2.7109375" style="19" customWidth="1"/>
    <col min="11522" max="11522" width="3.5703125" style="19" customWidth="1"/>
    <col min="11523" max="11523" width="17.28515625" style="19" customWidth="1"/>
    <col min="11524" max="11524" width="20.5703125" style="19" customWidth="1"/>
    <col min="11525" max="11525" width="4.5703125" style="19" customWidth="1"/>
    <col min="11526" max="11526" width="41.42578125" style="19" customWidth="1"/>
    <col min="11527" max="11527" width="9.140625" style="19" customWidth="1"/>
    <col min="11528" max="11528" width="10.140625" style="19" customWidth="1"/>
    <col min="11529" max="11529" width="14.28515625" style="19" customWidth="1"/>
    <col min="11530" max="11530" width="15.42578125" style="19" customWidth="1"/>
    <col min="11531" max="11531" width="20.5703125" style="19" customWidth="1"/>
    <col min="11532" max="11776" width="9.140625" style="19"/>
    <col min="11777" max="11777" width="2.7109375" style="19" customWidth="1"/>
    <col min="11778" max="11778" width="3.5703125" style="19" customWidth="1"/>
    <col min="11779" max="11779" width="17.28515625" style="19" customWidth="1"/>
    <col min="11780" max="11780" width="20.5703125" style="19" customWidth="1"/>
    <col min="11781" max="11781" width="4.5703125" style="19" customWidth="1"/>
    <col min="11782" max="11782" width="41.42578125" style="19" customWidth="1"/>
    <col min="11783" max="11783" width="9.140625" style="19" customWidth="1"/>
    <col min="11784" max="11784" width="10.140625" style="19" customWidth="1"/>
    <col min="11785" max="11785" width="14.28515625" style="19" customWidth="1"/>
    <col min="11786" max="11786" width="15.42578125" style="19" customWidth="1"/>
    <col min="11787" max="11787" width="20.5703125" style="19" customWidth="1"/>
    <col min="11788" max="12032" width="9.140625" style="19"/>
    <col min="12033" max="12033" width="2.7109375" style="19" customWidth="1"/>
    <col min="12034" max="12034" width="3.5703125" style="19" customWidth="1"/>
    <col min="12035" max="12035" width="17.28515625" style="19" customWidth="1"/>
    <col min="12036" max="12036" width="20.5703125" style="19" customWidth="1"/>
    <col min="12037" max="12037" width="4.5703125" style="19" customWidth="1"/>
    <col min="12038" max="12038" width="41.42578125" style="19" customWidth="1"/>
    <col min="12039" max="12039" width="9.140625" style="19" customWidth="1"/>
    <col min="12040" max="12040" width="10.140625" style="19" customWidth="1"/>
    <col min="12041" max="12041" width="14.28515625" style="19" customWidth="1"/>
    <col min="12042" max="12042" width="15.42578125" style="19" customWidth="1"/>
    <col min="12043" max="12043" width="20.5703125" style="19" customWidth="1"/>
    <col min="12044" max="12288" width="9.140625" style="19"/>
    <col min="12289" max="12289" width="2.7109375" style="19" customWidth="1"/>
    <col min="12290" max="12290" width="3.5703125" style="19" customWidth="1"/>
    <col min="12291" max="12291" width="17.28515625" style="19" customWidth="1"/>
    <col min="12292" max="12292" width="20.5703125" style="19" customWidth="1"/>
    <col min="12293" max="12293" width="4.5703125" style="19" customWidth="1"/>
    <col min="12294" max="12294" width="41.42578125" style="19" customWidth="1"/>
    <col min="12295" max="12295" width="9.140625" style="19" customWidth="1"/>
    <col min="12296" max="12296" width="10.140625" style="19" customWidth="1"/>
    <col min="12297" max="12297" width="14.28515625" style="19" customWidth="1"/>
    <col min="12298" max="12298" width="15.42578125" style="19" customWidth="1"/>
    <col min="12299" max="12299" width="20.5703125" style="19" customWidth="1"/>
    <col min="12300" max="12544" width="9.140625" style="19"/>
    <col min="12545" max="12545" width="2.7109375" style="19" customWidth="1"/>
    <col min="12546" max="12546" width="3.5703125" style="19" customWidth="1"/>
    <col min="12547" max="12547" width="17.28515625" style="19" customWidth="1"/>
    <col min="12548" max="12548" width="20.5703125" style="19" customWidth="1"/>
    <col min="12549" max="12549" width="4.5703125" style="19" customWidth="1"/>
    <col min="12550" max="12550" width="41.42578125" style="19" customWidth="1"/>
    <col min="12551" max="12551" width="9.140625" style="19" customWidth="1"/>
    <col min="12552" max="12552" width="10.140625" style="19" customWidth="1"/>
    <col min="12553" max="12553" width="14.28515625" style="19" customWidth="1"/>
    <col min="12554" max="12554" width="15.42578125" style="19" customWidth="1"/>
    <col min="12555" max="12555" width="20.5703125" style="19" customWidth="1"/>
    <col min="12556" max="12800" width="9.140625" style="19"/>
    <col min="12801" max="12801" width="2.7109375" style="19" customWidth="1"/>
    <col min="12802" max="12802" width="3.5703125" style="19" customWidth="1"/>
    <col min="12803" max="12803" width="17.28515625" style="19" customWidth="1"/>
    <col min="12804" max="12804" width="20.5703125" style="19" customWidth="1"/>
    <col min="12805" max="12805" width="4.5703125" style="19" customWidth="1"/>
    <col min="12806" max="12806" width="41.42578125" style="19" customWidth="1"/>
    <col min="12807" max="12807" width="9.140625" style="19" customWidth="1"/>
    <col min="12808" max="12808" width="10.140625" style="19" customWidth="1"/>
    <col min="12809" max="12809" width="14.28515625" style="19" customWidth="1"/>
    <col min="12810" max="12810" width="15.42578125" style="19" customWidth="1"/>
    <col min="12811" max="12811" width="20.5703125" style="19" customWidth="1"/>
    <col min="12812" max="13056" width="9.140625" style="19"/>
    <col min="13057" max="13057" width="2.7109375" style="19" customWidth="1"/>
    <col min="13058" max="13058" width="3.5703125" style="19" customWidth="1"/>
    <col min="13059" max="13059" width="17.28515625" style="19" customWidth="1"/>
    <col min="13060" max="13060" width="20.5703125" style="19" customWidth="1"/>
    <col min="13061" max="13061" width="4.5703125" style="19" customWidth="1"/>
    <col min="13062" max="13062" width="41.42578125" style="19" customWidth="1"/>
    <col min="13063" max="13063" width="9.140625" style="19" customWidth="1"/>
    <col min="13064" max="13064" width="10.140625" style="19" customWidth="1"/>
    <col min="13065" max="13065" width="14.28515625" style="19" customWidth="1"/>
    <col min="13066" max="13066" width="15.42578125" style="19" customWidth="1"/>
    <col min="13067" max="13067" width="20.5703125" style="19" customWidth="1"/>
    <col min="13068" max="13312" width="9.140625" style="19"/>
    <col min="13313" max="13313" width="2.7109375" style="19" customWidth="1"/>
    <col min="13314" max="13314" width="3.5703125" style="19" customWidth="1"/>
    <col min="13315" max="13315" width="17.28515625" style="19" customWidth="1"/>
    <col min="13316" max="13316" width="20.5703125" style="19" customWidth="1"/>
    <col min="13317" max="13317" width="4.5703125" style="19" customWidth="1"/>
    <col min="13318" max="13318" width="41.42578125" style="19" customWidth="1"/>
    <col min="13319" max="13319" width="9.140625" style="19" customWidth="1"/>
    <col min="13320" max="13320" width="10.140625" style="19" customWidth="1"/>
    <col min="13321" max="13321" width="14.28515625" style="19" customWidth="1"/>
    <col min="13322" max="13322" width="15.42578125" style="19" customWidth="1"/>
    <col min="13323" max="13323" width="20.5703125" style="19" customWidth="1"/>
    <col min="13324" max="13568" width="9.140625" style="19"/>
    <col min="13569" max="13569" width="2.7109375" style="19" customWidth="1"/>
    <col min="13570" max="13570" width="3.5703125" style="19" customWidth="1"/>
    <col min="13571" max="13571" width="17.28515625" style="19" customWidth="1"/>
    <col min="13572" max="13572" width="20.5703125" style="19" customWidth="1"/>
    <col min="13573" max="13573" width="4.5703125" style="19" customWidth="1"/>
    <col min="13574" max="13574" width="41.42578125" style="19" customWidth="1"/>
    <col min="13575" max="13575" width="9.140625" style="19" customWidth="1"/>
    <col min="13576" max="13576" width="10.140625" style="19" customWidth="1"/>
    <col min="13577" max="13577" width="14.28515625" style="19" customWidth="1"/>
    <col min="13578" max="13578" width="15.42578125" style="19" customWidth="1"/>
    <col min="13579" max="13579" width="20.5703125" style="19" customWidth="1"/>
    <col min="13580" max="13824" width="9.140625" style="19"/>
    <col min="13825" max="13825" width="2.7109375" style="19" customWidth="1"/>
    <col min="13826" max="13826" width="3.5703125" style="19" customWidth="1"/>
    <col min="13827" max="13827" width="17.28515625" style="19" customWidth="1"/>
    <col min="13828" max="13828" width="20.5703125" style="19" customWidth="1"/>
    <col min="13829" max="13829" width="4.5703125" style="19" customWidth="1"/>
    <col min="13830" max="13830" width="41.42578125" style="19" customWidth="1"/>
    <col min="13831" max="13831" width="9.140625" style="19" customWidth="1"/>
    <col min="13832" max="13832" width="10.140625" style="19" customWidth="1"/>
    <col min="13833" max="13833" width="14.28515625" style="19" customWidth="1"/>
    <col min="13834" max="13834" width="15.42578125" style="19" customWidth="1"/>
    <col min="13835" max="13835" width="20.5703125" style="19" customWidth="1"/>
    <col min="13836" max="14080" width="9.140625" style="19"/>
    <col min="14081" max="14081" width="2.7109375" style="19" customWidth="1"/>
    <col min="14082" max="14082" width="3.5703125" style="19" customWidth="1"/>
    <col min="14083" max="14083" width="17.28515625" style="19" customWidth="1"/>
    <col min="14084" max="14084" width="20.5703125" style="19" customWidth="1"/>
    <col min="14085" max="14085" width="4.5703125" style="19" customWidth="1"/>
    <col min="14086" max="14086" width="41.42578125" style="19" customWidth="1"/>
    <col min="14087" max="14087" width="9.140625" style="19" customWidth="1"/>
    <col min="14088" max="14088" width="10.140625" style="19" customWidth="1"/>
    <col min="14089" max="14089" width="14.28515625" style="19" customWidth="1"/>
    <col min="14090" max="14090" width="15.42578125" style="19" customWidth="1"/>
    <col min="14091" max="14091" width="20.5703125" style="19" customWidth="1"/>
    <col min="14092" max="14336" width="9.140625" style="19"/>
    <col min="14337" max="14337" width="2.7109375" style="19" customWidth="1"/>
    <col min="14338" max="14338" width="3.5703125" style="19" customWidth="1"/>
    <col min="14339" max="14339" width="17.28515625" style="19" customWidth="1"/>
    <col min="14340" max="14340" width="20.5703125" style="19" customWidth="1"/>
    <col min="14341" max="14341" width="4.5703125" style="19" customWidth="1"/>
    <col min="14342" max="14342" width="41.42578125" style="19" customWidth="1"/>
    <col min="14343" max="14343" width="9.140625" style="19" customWidth="1"/>
    <col min="14344" max="14344" width="10.140625" style="19" customWidth="1"/>
    <col min="14345" max="14345" width="14.28515625" style="19" customWidth="1"/>
    <col min="14346" max="14346" width="15.42578125" style="19" customWidth="1"/>
    <col min="14347" max="14347" width="20.5703125" style="19" customWidth="1"/>
    <col min="14348" max="14592" width="9.140625" style="19"/>
    <col min="14593" max="14593" width="2.7109375" style="19" customWidth="1"/>
    <col min="14594" max="14594" width="3.5703125" style="19" customWidth="1"/>
    <col min="14595" max="14595" width="17.28515625" style="19" customWidth="1"/>
    <col min="14596" max="14596" width="20.5703125" style="19" customWidth="1"/>
    <col min="14597" max="14597" width="4.5703125" style="19" customWidth="1"/>
    <col min="14598" max="14598" width="41.42578125" style="19" customWidth="1"/>
    <col min="14599" max="14599" width="9.140625" style="19" customWidth="1"/>
    <col min="14600" max="14600" width="10.140625" style="19" customWidth="1"/>
    <col min="14601" max="14601" width="14.28515625" style="19" customWidth="1"/>
    <col min="14602" max="14602" width="15.42578125" style="19" customWidth="1"/>
    <col min="14603" max="14603" width="20.5703125" style="19" customWidth="1"/>
    <col min="14604" max="14848" width="9.140625" style="19"/>
    <col min="14849" max="14849" width="2.7109375" style="19" customWidth="1"/>
    <col min="14850" max="14850" width="3.5703125" style="19" customWidth="1"/>
    <col min="14851" max="14851" width="17.28515625" style="19" customWidth="1"/>
    <col min="14852" max="14852" width="20.5703125" style="19" customWidth="1"/>
    <col min="14853" max="14853" width="4.5703125" style="19" customWidth="1"/>
    <col min="14854" max="14854" width="41.42578125" style="19" customWidth="1"/>
    <col min="14855" max="14855" width="9.140625" style="19" customWidth="1"/>
    <col min="14856" max="14856" width="10.140625" style="19" customWidth="1"/>
    <col min="14857" max="14857" width="14.28515625" style="19" customWidth="1"/>
    <col min="14858" max="14858" width="15.42578125" style="19" customWidth="1"/>
    <col min="14859" max="14859" width="20.5703125" style="19" customWidth="1"/>
    <col min="14860" max="15104" width="9.140625" style="19"/>
    <col min="15105" max="15105" width="2.7109375" style="19" customWidth="1"/>
    <col min="15106" max="15106" width="3.5703125" style="19" customWidth="1"/>
    <col min="15107" max="15107" width="17.28515625" style="19" customWidth="1"/>
    <col min="15108" max="15108" width="20.5703125" style="19" customWidth="1"/>
    <col min="15109" max="15109" width="4.5703125" style="19" customWidth="1"/>
    <col min="15110" max="15110" width="41.42578125" style="19" customWidth="1"/>
    <col min="15111" max="15111" width="9.140625" style="19" customWidth="1"/>
    <col min="15112" max="15112" width="10.140625" style="19" customWidth="1"/>
    <col min="15113" max="15113" width="14.28515625" style="19" customWidth="1"/>
    <col min="15114" max="15114" width="15.42578125" style="19" customWidth="1"/>
    <col min="15115" max="15115" width="20.5703125" style="19" customWidth="1"/>
    <col min="15116" max="15360" width="9.140625" style="19"/>
    <col min="15361" max="15361" width="2.7109375" style="19" customWidth="1"/>
    <col min="15362" max="15362" width="3.5703125" style="19" customWidth="1"/>
    <col min="15363" max="15363" width="17.28515625" style="19" customWidth="1"/>
    <col min="15364" max="15364" width="20.5703125" style="19" customWidth="1"/>
    <col min="15365" max="15365" width="4.5703125" style="19" customWidth="1"/>
    <col min="15366" max="15366" width="41.42578125" style="19" customWidth="1"/>
    <col min="15367" max="15367" width="9.140625" style="19" customWidth="1"/>
    <col min="15368" max="15368" width="10.140625" style="19" customWidth="1"/>
    <col min="15369" max="15369" width="14.28515625" style="19" customWidth="1"/>
    <col min="15370" max="15370" width="15.42578125" style="19" customWidth="1"/>
    <col min="15371" max="15371" width="20.5703125" style="19" customWidth="1"/>
    <col min="15372" max="15616" width="9.140625" style="19"/>
    <col min="15617" max="15617" width="2.7109375" style="19" customWidth="1"/>
    <col min="15618" max="15618" width="3.5703125" style="19" customWidth="1"/>
    <col min="15619" max="15619" width="17.28515625" style="19" customWidth="1"/>
    <col min="15620" max="15620" width="20.5703125" style="19" customWidth="1"/>
    <col min="15621" max="15621" width="4.5703125" style="19" customWidth="1"/>
    <col min="15622" max="15622" width="41.42578125" style="19" customWidth="1"/>
    <col min="15623" max="15623" width="9.140625" style="19" customWidth="1"/>
    <col min="15624" max="15624" width="10.140625" style="19" customWidth="1"/>
    <col min="15625" max="15625" width="14.28515625" style="19" customWidth="1"/>
    <col min="15626" max="15626" width="15.42578125" style="19" customWidth="1"/>
    <col min="15627" max="15627" width="20.5703125" style="19" customWidth="1"/>
    <col min="15628" max="15872" width="9.140625" style="19"/>
    <col min="15873" max="15873" width="2.7109375" style="19" customWidth="1"/>
    <col min="15874" max="15874" width="3.5703125" style="19" customWidth="1"/>
    <col min="15875" max="15875" width="17.28515625" style="19" customWidth="1"/>
    <col min="15876" max="15876" width="20.5703125" style="19" customWidth="1"/>
    <col min="15877" max="15877" width="4.5703125" style="19" customWidth="1"/>
    <col min="15878" max="15878" width="41.42578125" style="19" customWidth="1"/>
    <col min="15879" max="15879" width="9.140625" style="19" customWidth="1"/>
    <col min="15880" max="15880" width="10.140625" style="19" customWidth="1"/>
    <col min="15881" max="15881" width="14.28515625" style="19" customWidth="1"/>
    <col min="15882" max="15882" width="15.42578125" style="19" customWidth="1"/>
    <col min="15883" max="15883" width="20.5703125" style="19" customWidth="1"/>
    <col min="15884" max="16128" width="9.140625" style="19"/>
    <col min="16129" max="16129" width="2.7109375" style="19" customWidth="1"/>
    <col min="16130" max="16130" width="3.5703125" style="19" customWidth="1"/>
    <col min="16131" max="16131" width="17.28515625" style="19" customWidth="1"/>
    <col min="16132" max="16132" width="20.5703125" style="19" customWidth="1"/>
    <col min="16133" max="16133" width="4.5703125" style="19" customWidth="1"/>
    <col min="16134" max="16134" width="41.42578125" style="19" customWidth="1"/>
    <col min="16135" max="16135" width="9.140625" style="19" customWidth="1"/>
    <col min="16136" max="16136" width="10.140625" style="19" customWidth="1"/>
    <col min="16137" max="16137" width="14.28515625" style="19" customWidth="1"/>
    <col min="16138" max="16138" width="15.42578125" style="19" customWidth="1"/>
    <col min="16139" max="16139" width="20.5703125" style="19" customWidth="1"/>
    <col min="16140" max="16384" width="9.140625" style="19"/>
  </cols>
  <sheetData>
    <row r="1" spans="1:11" s="8" customFormat="1">
      <c r="H1" s="178" t="s">
        <v>150</v>
      </c>
      <c r="I1" s="178"/>
      <c r="J1" s="178"/>
    </row>
    <row r="2" spans="1:11" s="8" customFormat="1" ht="15.75" customHeight="1">
      <c r="F2" s="178" t="s">
        <v>1</v>
      </c>
      <c r="G2" s="178"/>
      <c r="H2" s="178"/>
      <c r="I2" s="178"/>
      <c r="J2" s="178"/>
    </row>
    <row r="3" spans="1:11" s="18" customFormat="1">
      <c r="F3" s="8"/>
      <c r="G3" s="178" t="s">
        <v>155</v>
      </c>
      <c r="H3" s="178"/>
      <c r="I3" s="178"/>
      <c r="J3" s="178"/>
      <c r="K3" s="20"/>
    </row>
    <row r="4" spans="1:11" s="8" customFormat="1" hidden="1">
      <c r="B4" s="70"/>
      <c r="C4" s="70"/>
      <c r="D4" s="10"/>
      <c r="E4" s="10"/>
      <c r="G4" s="69"/>
      <c r="H4" s="69"/>
      <c r="I4" s="69"/>
      <c r="J4" s="69"/>
    </row>
    <row r="5" spans="1:11" ht="24.75" customHeight="1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1">
      <c r="A6" s="8"/>
      <c r="B6" s="10"/>
      <c r="C6" s="259" t="s">
        <v>3</v>
      </c>
      <c r="D6" s="259"/>
      <c r="E6" s="259"/>
      <c r="F6" s="259"/>
      <c r="G6" s="259"/>
      <c r="H6" s="259"/>
      <c r="I6" s="259"/>
      <c r="J6" s="8"/>
    </row>
    <row r="7" spans="1:11">
      <c r="A7" s="8"/>
      <c r="B7" s="10"/>
      <c r="C7" s="68"/>
      <c r="D7" s="68"/>
      <c r="E7" s="68"/>
      <c r="F7" s="68"/>
      <c r="G7" s="68"/>
      <c r="H7" s="68"/>
      <c r="I7" s="68"/>
      <c r="J7" s="8"/>
    </row>
    <row r="8" spans="1:11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1" ht="39" customHeight="1">
      <c r="B9" s="301" t="s">
        <v>184</v>
      </c>
      <c r="C9" s="301"/>
      <c r="D9" s="301"/>
      <c r="E9" s="301"/>
      <c r="F9" s="301"/>
      <c r="G9" s="301"/>
      <c r="H9" s="301"/>
      <c r="I9" s="301"/>
      <c r="J9" s="301"/>
    </row>
    <row r="10" spans="1:1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1" ht="20.25" customHeight="1">
      <c r="A11" s="8"/>
      <c r="B11" s="263" t="s">
        <v>67</v>
      </c>
      <c r="C11" s="263"/>
      <c r="D11" s="263"/>
      <c r="E11" s="263"/>
      <c r="F11" s="263"/>
      <c r="G11" s="263"/>
      <c r="H11" s="263"/>
      <c r="I11" s="263"/>
      <c r="J11" s="263"/>
    </row>
    <row r="12" spans="1:11">
      <c r="A12" s="8"/>
      <c r="B12" s="290" t="s">
        <v>7</v>
      </c>
      <c r="C12" s="277" t="s">
        <v>8</v>
      </c>
      <c r="D12" s="278"/>
      <c r="E12" s="278"/>
      <c r="F12" s="279"/>
      <c r="G12" s="292" t="s">
        <v>9</v>
      </c>
      <c r="H12" s="293"/>
      <c r="I12" s="290" t="s">
        <v>10</v>
      </c>
      <c r="J12" s="290" t="s">
        <v>30</v>
      </c>
    </row>
    <row r="13" spans="1:11" ht="12.75" customHeight="1">
      <c r="A13" s="8"/>
      <c r="B13" s="291"/>
      <c r="C13" s="280"/>
      <c r="D13" s="281"/>
      <c r="E13" s="281"/>
      <c r="F13" s="282"/>
      <c r="G13" s="21" t="s">
        <v>11</v>
      </c>
      <c r="H13" s="21" t="s">
        <v>12</v>
      </c>
      <c r="I13" s="291"/>
      <c r="J13" s="291"/>
    </row>
    <row r="14" spans="1:11" ht="39.75" customHeight="1">
      <c r="A14" s="8"/>
      <c r="B14" s="21">
        <v>1</v>
      </c>
      <c r="C14" s="203" t="s">
        <v>170</v>
      </c>
      <c r="D14" s="204"/>
      <c r="E14" s="204"/>
      <c r="F14" s="205"/>
      <c r="G14" s="21" t="s">
        <v>28</v>
      </c>
      <c r="H14" s="30">
        <v>3.9</v>
      </c>
      <c r="I14" s="21">
        <v>2020</v>
      </c>
      <c r="J14" s="30">
        <f>2328.9*1.0424*1.0397</f>
        <v>2524.0228807920003</v>
      </c>
    </row>
    <row r="15" spans="1:11" ht="18.75" customHeight="1">
      <c r="A15" s="8"/>
      <c r="B15" s="102">
        <v>2</v>
      </c>
      <c r="C15" s="203" t="s">
        <v>133</v>
      </c>
      <c r="D15" s="204"/>
      <c r="E15" s="204"/>
      <c r="F15" s="205"/>
      <c r="G15" s="126" t="s">
        <v>13</v>
      </c>
      <c r="H15" s="121">
        <v>5425</v>
      </c>
      <c r="I15" s="102">
        <v>2020</v>
      </c>
      <c r="J15" s="30">
        <f>5137.4*1.0397</f>
        <v>5341.3547799999997</v>
      </c>
    </row>
    <row r="16" spans="1:11" s="18" customFormat="1" ht="27.75" customHeight="1">
      <c r="A16" s="8"/>
      <c r="B16" s="111">
        <v>3</v>
      </c>
      <c r="C16" s="203" t="s">
        <v>31</v>
      </c>
      <c r="D16" s="204"/>
      <c r="E16" s="204"/>
      <c r="F16" s="205"/>
      <c r="G16" s="126" t="s">
        <v>180</v>
      </c>
      <c r="H16" s="75">
        <v>1040</v>
      </c>
      <c r="I16" s="21">
        <v>2020</v>
      </c>
      <c r="J16" s="30">
        <v>131</v>
      </c>
      <c r="K16" s="76"/>
    </row>
    <row r="17" spans="1:10" ht="17.25" customHeight="1">
      <c r="B17" s="111">
        <v>4</v>
      </c>
      <c r="C17" s="203" t="s">
        <v>24</v>
      </c>
      <c r="D17" s="204"/>
      <c r="E17" s="204"/>
      <c r="F17" s="205"/>
      <c r="G17" s="21" t="s">
        <v>15</v>
      </c>
      <c r="H17" s="33">
        <v>1.6</v>
      </c>
      <c r="I17" s="105">
        <v>2020</v>
      </c>
      <c r="J17" s="30">
        <v>125.9</v>
      </c>
    </row>
    <row r="18" spans="1:10" ht="12.75" customHeight="1">
      <c r="A18" s="8"/>
      <c r="B18" s="206" t="s">
        <v>32</v>
      </c>
      <c r="C18" s="206"/>
      <c r="D18" s="206"/>
      <c r="E18" s="206"/>
      <c r="F18" s="206"/>
      <c r="G18" s="206"/>
      <c r="H18" s="206"/>
      <c r="I18" s="206"/>
      <c r="J18" s="206"/>
    </row>
    <row r="19" spans="1:10">
      <c r="A19" s="8"/>
      <c r="B19" s="207" t="s">
        <v>16</v>
      </c>
      <c r="C19" s="208"/>
      <c r="D19" s="209"/>
      <c r="E19" s="210" t="s">
        <v>17</v>
      </c>
      <c r="F19" s="211"/>
      <c r="G19" s="211"/>
      <c r="H19" s="211"/>
      <c r="I19" s="211"/>
      <c r="J19" s="212"/>
    </row>
    <row r="20" spans="1:10">
      <c r="A20" s="8"/>
      <c r="B20" s="190"/>
      <c r="C20" s="191"/>
      <c r="D20" s="192"/>
      <c r="E20" s="216" t="s">
        <v>18</v>
      </c>
      <c r="F20" s="217"/>
      <c r="G20" s="258"/>
      <c r="H20" s="260" t="s">
        <v>19</v>
      </c>
      <c r="I20" s="214"/>
      <c r="J20" s="215"/>
    </row>
    <row r="21" spans="1:10">
      <c r="A21" s="8"/>
      <c r="B21" s="296">
        <f>SUM(J14:J17)</f>
        <v>8122.2776607919996</v>
      </c>
      <c r="C21" s="297"/>
      <c r="D21" s="298"/>
      <c r="E21" s="299">
        <f>SUM(J14:J17)</f>
        <v>8122.2776607919996</v>
      </c>
      <c r="F21" s="299"/>
      <c r="G21" s="299"/>
      <c r="H21" s="300"/>
      <c r="I21" s="300"/>
      <c r="J21" s="300"/>
    </row>
    <row r="22" spans="1:10">
      <c r="B22" s="34"/>
      <c r="C22" s="34"/>
      <c r="D22" s="34"/>
      <c r="E22" s="34"/>
      <c r="F22" s="34"/>
      <c r="G22" s="34"/>
      <c r="H22" s="34"/>
      <c r="I22" s="34"/>
      <c r="J22" s="34"/>
    </row>
    <row r="23" spans="1:10">
      <c r="B23" s="34"/>
      <c r="C23" s="34"/>
      <c r="D23" s="34"/>
      <c r="E23" s="34"/>
      <c r="F23" s="35"/>
      <c r="G23" s="34"/>
      <c r="H23" s="34"/>
      <c r="I23" s="34"/>
      <c r="J23" s="34"/>
    </row>
    <row r="24" spans="1:10">
      <c r="B24" s="34"/>
      <c r="C24" s="34"/>
      <c r="D24" s="34"/>
      <c r="E24" s="34"/>
      <c r="F24" s="36"/>
      <c r="G24" s="34"/>
      <c r="H24" s="34"/>
      <c r="I24" s="34"/>
      <c r="J24" s="34"/>
    </row>
  </sheetData>
  <mergeCells count="26">
    <mergeCell ref="C6:I6"/>
    <mergeCell ref="H1:J1"/>
    <mergeCell ref="F2:J2"/>
    <mergeCell ref="G3:J3"/>
    <mergeCell ref="B5:J5"/>
    <mergeCell ref="C8:I8"/>
    <mergeCell ref="C10:I10"/>
    <mergeCell ref="B11:J11"/>
    <mergeCell ref="B12:B13"/>
    <mergeCell ref="C12:F13"/>
    <mergeCell ref="G12:H12"/>
    <mergeCell ref="I12:I13"/>
    <mergeCell ref="J12:J13"/>
    <mergeCell ref="B9:J9"/>
    <mergeCell ref="B21:D21"/>
    <mergeCell ref="E21:G21"/>
    <mergeCell ref="H21:J21"/>
    <mergeCell ref="C14:F14"/>
    <mergeCell ref="C16:F16"/>
    <mergeCell ref="C17:F17"/>
    <mergeCell ref="B18:J18"/>
    <mergeCell ref="B19:D20"/>
    <mergeCell ref="E19:J19"/>
    <mergeCell ref="E20:G20"/>
    <mergeCell ref="H20:J20"/>
    <mergeCell ref="C15:F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activeCell="C17" sqref="C17:F17"/>
    </sheetView>
  </sheetViews>
  <sheetFormatPr defaultColWidth="9.140625" defaultRowHeight="12.75"/>
  <cols>
    <col min="1" max="1" width="3.42578125" style="2" customWidth="1"/>
    <col min="2" max="2" width="5.42578125" style="2" customWidth="1"/>
    <col min="3" max="5" width="9.140625" style="2"/>
    <col min="6" max="6" width="103.42578125" style="2" customWidth="1"/>
    <col min="7" max="7" width="11.7109375" style="2" customWidth="1"/>
    <col min="8" max="8" width="14.28515625" style="2" customWidth="1"/>
    <col min="9" max="9" width="11" style="2" customWidth="1"/>
    <col min="10" max="10" width="14" style="18" customWidth="1"/>
    <col min="11" max="11" width="9.140625" style="2"/>
    <col min="12" max="15" width="0" style="2" hidden="1" customWidth="1"/>
    <col min="16" max="16384" width="9.140625" style="2"/>
  </cols>
  <sheetData>
    <row r="1" spans="1:10">
      <c r="A1" s="8"/>
      <c r="B1" s="8"/>
      <c r="C1" s="8"/>
      <c r="D1" s="8"/>
      <c r="E1" s="8"/>
      <c r="F1" s="8"/>
      <c r="G1" s="8"/>
      <c r="H1" s="178" t="s">
        <v>47</v>
      </c>
      <c r="I1" s="178"/>
      <c r="J1" s="178"/>
    </row>
    <row r="2" spans="1:10">
      <c r="A2" s="8"/>
      <c r="B2" s="8"/>
      <c r="C2" s="8"/>
      <c r="D2" s="8"/>
      <c r="E2" s="8"/>
      <c r="F2" s="178" t="s">
        <v>1</v>
      </c>
      <c r="G2" s="178"/>
      <c r="H2" s="178"/>
      <c r="I2" s="178"/>
      <c r="J2" s="178"/>
    </row>
    <row r="3" spans="1:10">
      <c r="A3" s="8"/>
      <c r="B3" s="179"/>
      <c r="C3" s="179"/>
      <c r="D3" s="10"/>
      <c r="E3" s="10"/>
      <c r="F3" s="8"/>
      <c r="G3" s="178" t="s">
        <v>155</v>
      </c>
      <c r="H3" s="178"/>
      <c r="I3" s="178"/>
      <c r="J3" s="178"/>
    </row>
    <row r="4" spans="1:10">
      <c r="A4" s="8"/>
      <c r="B4" s="84"/>
      <c r="C4" s="84"/>
      <c r="D4" s="10"/>
      <c r="E4" s="10"/>
      <c r="F4" s="8"/>
      <c r="G4" s="83"/>
      <c r="H4" s="83"/>
      <c r="I4" s="83"/>
      <c r="J4" s="174"/>
    </row>
    <row r="5" spans="1:10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8"/>
      <c r="B6" s="10"/>
      <c r="C6" s="259" t="s">
        <v>20</v>
      </c>
      <c r="D6" s="259"/>
      <c r="E6" s="259"/>
      <c r="F6" s="259"/>
      <c r="G6" s="259"/>
      <c r="H6" s="259"/>
      <c r="I6" s="259"/>
      <c r="J6" s="8"/>
    </row>
    <row r="7" spans="1:10">
      <c r="A7" s="8"/>
      <c r="B7" s="10"/>
      <c r="C7" s="82"/>
      <c r="D7" s="82"/>
      <c r="E7" s="82"/>
      <c r="F7" s="82"/>
      <c r="G7" s="82"/>
      <c r="H7" s="82"/>
      <c r="I7" s="82"/>
      <c r="J7" s="8"/>
    </row>
    <row r="8" spans="1:10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45.75" customHeight="1">
      <c r="A9" s="8"/>
      <c r="B9" s="329" t="s">
        <v>185</v>
      </c>
      <c r="C9" s="329"/>
      <c r="D9" s="329"/>
      <c r="E9" s="329"/>
      <c r="F9" s="329"/>
      <c r="G9" s="329"/>
      <c r="H9" s="329"/>
      <c r="I9" s="329"/>
      <c r="J9" s="329"/>
    </row>
    <row r="10" spans="1:10">
      <c r="A10" s="8"/>
      <c r="B10" s="37"/>
      <c r="C10" s="330" t="s">
        <v>5</v>
      </c>
      <c r="D10" s="330"/>
      <c r="E10" s="330"/>
      <c r="F10" s="330"/>
      <c r="G10" s="330"/>
      <c r="H10" s="330"/>
      <c r="I10" s="330"/>
      <c r="J10" s="37"/>
    </row>
    <row r="11" spans="1:10" ht="18" customHeight="1">
      <c r="A11" s="8"/>
      <c r="B11" s="184" t="s">
        <v>67</v>
      </c>
      <c r="C11" s="184"/>
      <c r="D11" s="184"/>
      <c r="E11" s="184"/>
      <c r="F11" s="184"/>
      <c r="G11" s="184"/>
      <c r="H11" s="184"/>
      <c r="I11" s="184"/>
      <c r="J11" s="184"/>
    </row>
    <row r="12" spans="1:10" ht="30" customHeight="1">
      <c r="A12" s="8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0" ht="24" customHeight="1">
      <c r="A13" s="8"/>
      <c r="B13" s="186"/>
      <c r="C13" s="190"/>
      <c r="D13" s="191"/>
      <c r="E13" s="191"/>
      <c r="F13" s="192"/>
      <c r="G13" s="85" t="s">
        <v>11</v>
      </c>
      <c r="H13" s="85" t="s">
        <v>12</v>
      </c>
      <c r="I13" s="186"/>
      <c r="J13" s="186"/>
    </row>
    <row r="14" spans="1:10" s="123" customFormat="1" ht="18.75" customHeight="1">
      <c r="A14" s="122"/>
      <c r="B14" s="126">
        <v>1</v>
      </c>
      <c r="C14" s="302" t="s">
        <v>186</v>
      </c>
      <c r="D14" s="303"/>
      <c r="E14" s="303"/>
      <c r="F14" s="304"/>
      <c r="G14" s="126" t="s">
        <v>13</v>
      </c>
      <c r="H14" s="168">
        <v>2080</v>
      </c>
      <c r="I14" s="126">
        <v>2020</v>
      </c>
      <c r="J14" s="395">
        <v>8897.9</v>
      </c>
    </row>
    <row r="15" spans="1:10" s="18" customFormat="1" ht="18.75" customHeight="1">
      <c r="A15" s="8"/>
      <c r="B15" s="126">
        <v>2</v>
      </c>
      <c r="C15" s="322" t="s">
        <v>177</v>
      </c>
      <c r="D15" s="323"/>
      <c r="E15" s="323"/>
      <c r="F15" s="324"/>
      <c r="G15" s="23" t="s">
        <v>13</v>
      </c>
      <c r="H15" s="168">
        <v>181512</v>
      </c>
      <c r="I15" s="23">
        <v>2020</v>
      </c>
      <c r="J15" s="160">
        <v>10422.1</v>
      </c>
    </row>
    <row r="16" spans="1:10" s="18" customFormat="1" ht="18.75" customHeight="1">
      <c r="A16" s="8"/>
      <c r="B16" s="126">
        <v>3</v>
      </c>
      <c r="C16" s="319" t="s">
        <v>82</v>
      </c>
      <c r="D16" s="320"/>
      <c r="E16" s="320"/>
      <c r="F16" s="321"/>
      <c r="G16" s="161" t="s">
        <v>13</v>
      </c>
      <c r="H16" s="168">
        <v>181512</v>
      </c>
      <c r="I16" s="161">
        <v>2020</v>
      </c>
      <c r="J16" s="163">
        <v>595</v>
      </c>
    </row>
    <row r="17" spans="1:12" s="18" customFormat="1" ht="29.25" customHeight="1">
      <c r="A17" s="8"/>
      <c r="B17" s="126">
        <v>4</v>
      </c>
      <c r="C17" s="203" t="s">
        <v>98</v>
      </c>
      <c r="D17" s="204"/>
      <c r="E17" s="204"/>
      <c r="F17" s="205"/>
      <c r="G17" s="126" t="s">
        <v>180</v>
      </c>
      <c r="H17" s="75">
        <v>106</v>
      </c>
      <c r="I17" s="126">
        <v>2020</v>
      </c>
      <c r="J17" s="164">
        <v>1465.7</v>
      </c>
      <c r="L17" s="18">
        <f>J17/H17</f>
        <v>13.827358490566038</v>
      </c>
    </row>
    <row r="18" spans="1:12" s="19" customFormat="1" ht="29.25" customHeight="1">
      <c r="A18" s="8"/>
      <c r="B18" s="126">
        <v>5</v>
      </c>
      <c r="C18" s="203" t="s">
        <v>172</v>
      </c>
      <c r="D18" s="204"/>
      <c r="E18" s="204"/>
      <c r="F18" s="205"/>
      <c r="G18" s="126" t="s">
        <v>180</v>
      </c>
      <c r="H18" s="75">
        <v>60</v>
      </c>
      <c r="I18" s="126">
        <v>2020</v>
      </c>
      <c r="J18" s="164">
        <v>600</v>
      </c>
      <c r="L18" s="18">
        <f t="shared" ref="L18" si="0">J18/H18</f>
        <v>10</v>
      </c>
    </row>
    <row r="19" spans="1:12" s="19" customFormat="1" ht="29.25" customHeight="1">
      <c r="A19" s="8"/>
      <c r="B19" s="126">
        <v>6</v>
      </c>
      <c r="C19" s="319" t="s">
        <v>80</v>
      </c>
      <c r="D19" s="320"/>
      <c r="E19" s="320"/>
      <c r="F19" s="321"/>
      <c r="G19" s="126" t="s">
        <v>13</v>
      </c>
      <c r="H19" s="168">
        <v>22055</v>
      </c>
      <c r="I19" s="161">
        <v>2020</v>
      </c>
      <c r="J19" s="165">
        <f>7301.7*1.0397</f>
        <v>7591.5774900000006</v>
      </c>
      <c r="L19" s="18"/>
    </row>
    <row r="20" spans="1:12" s="19" customFormat="1" ht="29.25" customHeight="1">
      <c r="A20" s="8"/>
      <c r="B20" s="126">
        <v>7</v>
      </c>
      <c r="C20" s="319" t="s">
        <v>174</v>
      </c>
      <c r="D20" s="320"/>
      <c r="E20" s="320"/>
      <c r="F20" s="321"/>
      <c r="G20" s="126" t="s">
        <v>13</v>
      </c>
      <c r="H20" s="168">
        <v>22055</v>
      </c>
      <c r="I20" s="161">
        <v>2020</v>
      </c>
      <c r="J20" s="165">
        <v>300</v>
      </c>
      <c r="L20" s="18"/>
    </row>
    <row r="21" spans="1:12" s="18" customFormat="1" ht="18.75" customHeight="1">
      <c r="A21" s="8"/>
      <c r="B21" s="126">
        <v>8</v>
      </c>
      <c r="C21" s="319" t="s">
        <v>173</v>
      </c>
      <c r="D21" s="320"/>
      <c r="E21" s="320"/>
      <c r="F21" s="321"/>
      <c r="G21" s="161" t="s">
        <v>180</v>
      </c>
      <c r="H21" s="162">
        <v>1800</v>
      </c>
      <c r="I21" s="161">
        <v>2020</v>
      </c>
      <c r="J21" s="165">
        <v>64.8</v>
      </c>
      <c r="L21" s="18">
        <f>J21/H21</f>
        <v>3.5999999999999997E-2</v>
      </c>
    </row>
    <row r="22" spans="1:12" s="18" customFormat="1" ht="18.75" customHeight="1">
      <c r="A22" s="8"/>
      <c r="B22" s="126">
        <v>9</v>
      </c>
      <c r="C22" s="319" t="s">
        <v>178</v>
      </c>
      <c r="D22" s="320"/>
      <c r="E22" s="320"/>
      <c r="F22" s="321"/>
      <c r="G22" s="161" t="s">
        <v>180</v>
      </c>
      <c r="H22" s="162">
        <v>13</v>
      </c>
      <c r="I22" s="161">
        <v>2020</v>
      </c>
      <c r="J22" s="165">
        <v>81.7</v>
      </c>
    </row>
    <row r="23" spans="1:12" s="98" customFormat="1" ht="18.75" customHeight="1">
      <c r="A23" s="97"/>
      <c r="B23" s="126">
        <v>10</v>
      </c>
      <c r="C23" s="270" t="s">
        <v>81</v>
      </c>
      <c r="D23" s="271"/>
      <c r="E23" s="271"/>
      <c r="F23" s="272"/>
      <c r="G23" s="167" t="s">
        <v>179</v>
      </c>
      <c r="H23" s="169">
        <v>40</v>
      </c>
      <c r="I23" s="167">
        <v>2020</v>
      </c>
      <c r="J23" s="163">
        <f>40*2.414</f>
        <v>96.56</v>
      </c>
      <c r="K23" s="99"/>
    </row>
    <row r="24" spans="1:12" s="18" customFormat="1" ht="18.75" customHeight="1">
      <c r="A24" s="8"/>
      <c r="B24" s="126">
        <v>11</v>
      </c>
      <c r="C24" s="319" t="s">
        <v>132</v>
      </c>
      <c r="D24" s="320"/>
      <c r="E24" s="320"/>
      <c r="F24" s="321"/>
      <c r="G24" s="161" t="s">
        <v>15</v>
      </c>
      <c r="H24" s="166">
        <v>1.6</v>
      </c>
      <c r="I24" s="161">
        <v>2020</v>
      </c>
      <c r="J24" s="163">
        <f>(J14+J19)*0.016</f>
        <v>263.83163984000004</v>
      </c>
    </row>
    <row r="25" spans="1:12" s="98" customFormat="1" ht="18.75" customHeight="1">
      <c r="A25" s="97"/>
      <c r="B25" s="126">
        <v>12</v>
      </c>
      <c r="C25" s="270" t="s">
        <v>140</v>
      </c>
      <c r="D25" s="271"/>
      <c r="E25" s="271"/>
      <c r="F25" s="272"/>
      <c r="G25" s="167" t="s">
        <v>180</v>
      </c>
      <c r="H25" s="169">
        <v>1</v>
      </c>
      <c r="I25" s="167">
        <v>2020</v>
      </c>
      <c r="J25" s="163">
        <v>285.10000000000002</v>
      </c>
      <c r="K25" s="99"/>
    </row>
    <row r="26" spans="1:12" ht="16.5" customHeight="1">
      <c r="A26" s="8"/>
      <c r="B26" s="328" t="s">
        <v>25</v>
      </c>
      <c r="C26" s="328"/>
      <c r="D26" s="328"/>
      <c r="E26" s="328"/>
      <c r="F26" s="328"/>
      <c r="G26" s="328"/>
      <c r="H26" s="328"/>
      <c r="I26" s="328"/>
      <c r="J26" s="328"/>
    </row>
    <row r="27" spans="1:12" ht="21.6" customHeight="1">
      <c r="A27" s="8"/>
      <c r="B27" s="305" t="s">
        <v>16</v>
      </c>
      <c r="C27" s="306"/>
      <c r="D27" s="307"/>
      <c r="E27" s="311" t="s">
        <v>17</v>
      </c>
      <c r="F27" s="312"/>
      <c r="G27" s="312"/>
      <c r="H27" s="312"/>
      <c r="I27" s="312"/>
      <c r="J27" s="313"/>
      <c r="K27" s="100"/>
    </row>
    <row r="28" spans="1:12" ht="19.5" customHeight="1">
      <c r="A28" s="8"/>
      <c r="B28" s="308"/>
      <c r="C28" s="309"/>
      <c r="D28" s="310"/>
      <c r="E28" s="314" t="s">
        <v>18</v>
      </c>
      <c r="F28" s="315"/>
      <c r="G28" s="316" t="s">
        <v>19</v>
      </c>
      <c r="H28" s="317"/>
      <c r="I28" s="317"/>
      <c r="J28" s="318"/>
      <c r="K28" s="100"/>
    </row>
    <row r="29" spans="1:12" ht="17.25" customHeight="1">
      <c r="A29" s="8"/>
      <c r="B29" s="325">
        <f>E29</f>
        <v>30664.269129839999</v>
      </c>
      <c r="C29" s="326"/>
      <c r="D29" s="327"/>
      <c r="E29" s="325">
        <f>SUM(J14:J25)</f>
        <v>30664.269129839999</v>
      </c>
      <c r="F29" s="327"/>
      <c r="G29" s="325"/>
      <c r="H29" s="326"/>
      <c r="I29" s="326"/>
      <c r="J29" s="327"/>
    </row>
    <row r="30" spans="1:12" ht="12.75" customHeight="1">
      <c r="A30" s="8"/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2">
      <c r="A31" s="8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2">
      <c r="A32" s="8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>
      <c r="A33" s="8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>
      <c r="A34" s="8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>
      <c r="A35" s="8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>
      <c r="A36" s="8"/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>
      <c r="A37" s="8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>
      <c r="A38" s="8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>
      <c r="A39" s="8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>
      <c r="A40" s="8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>
      <c r="A41" s="8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>
      <c r="A42" s="8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>
      <c r="A43" s="8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>
      <c r="A44" s="8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>
      <c r="A45" s="8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>
      <c r="A46" s="8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>
      <c r="A47" s="8"/>
      <c r="B47" s="101"/>
      <c r="C47" s="101"/>
      <c r="D47" s="101"/>
      <c r="E47" s="101"/>
      <c r="F47" s="101"/>
      <c r="G47" s="101"/>
      <c r="H47" s="101"/>
      <c r="I47" s="101"/>
      <c r="J47" s="101"/>
    </row>
  </sheetData>
  <mergeCells count="35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29:D29"/>
    <mergeCell ref="E29:F29"/>
    <mergeCell ref="G29:J29"/>
    <mergeCell ref="C22:F22"/>
    <mergeCell ref="C23:F23"/>
    <mergeCell ref="C24:F24"/>
    <mergeCell ref="C25:F25"/>
    <mergeCell ref="B26:J26"/>
    <mergeCell ref="C14:F14"/>
    <mergeCell ref="B27:D28"/>
    <mergeCell ref="E27:J27"/>
    <mergeCell ref="E28:F28"/>
    <mergeCell ref="G28:J28"/>
    <mergeCell ref="C21:F21"/>
    <mergeCell ref="C15:F15"/>
    <mergeCell ref="C16:F16"/>
    <mergeCell ref="C17:F17"/>
    <mergeCell ref="C18:F18"/>
    <mergeCell ref="C19:F19"/>
    <mergeCell ref="C20:F2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="90" zoomScaleNormal="90" workbookViewId="0">
      <selection activeCell="E19" sqref="E19:F19"/>
    </sheetView>
  </sheetViews>
  <sheetFormatPr defaultColWidth="9.140625" defaultRowHeight="12.75"/>
  <cols>
    <col min="1" max="1" width="2.140625" style="2" customWidth="1"/>
    <col min="2" max="2" width="3.85546875" style="2" customWidth="1"/>
    <col min="3" max="3" width="19.42578125" style="2" customWidth="1"/>
    <col min="4" max="4" width="18" style="2" customWidth="1"/>
    <col min="5" max="5" width="5.7109375" style="2" customWidth="1"/>
    <col min="6" max="6" width="42.7109375" style="2" customWidth="1"/>
    <col min="7" max="7" width="6.7109375" style="2" customWidth="1"/>
    <col min="8" max="8" width="8.7109375" style="2" customWidth="1"/>
    <col min="9" max="9" width="12" style="2" customWidth="1"/>
    <col min="10" max="10" width="13.5703125" style="2" customWidth="1"/>
    <col min="11" max="16384" width="9.140625" style="2"/>
  </cols>
  <sheetData>
    <row r="1" spans="1:11" s="1" customFormat="1">
      <c r="H1" s="178" t="s">
        <v>151</v>
      </c>
      <c r="I1" s="178"/>
      <c r="J1" s="178"/>
    </row>
    <row r="2" spans="1:11" s="1" customFormat="1">
      <c r="F2" s="178" t="s">
        <v>1</v>
      </c>
      <c r="G2" s="178"/>
      <c r="H2" s="178"/>
      <c r="I2" s="178"/>
      <c r="J2" s="178"/>
    </row>
    <row r="3" spans="1:11" s="1" customFormat="1" ht="15" customHeight="1">
      <c r="B3" s="332"/>
      <c r="C3" s="332"/>
      <c r="D3" s="3"/>
      <c r="E3" s="3"/>
      <c r="F3" s="8"/>
      <c r="G3" s="178" t="s">
        <v>155</v>
      </c>
      <c r="H3" s="178"/>
      <c r="I3" s="178"/>
      <c r="J3" s="178"/>
    </row>
    <row r="4" spans="1:11" s="1" customFormat="1" ht="15" customHeight="1">
      <c r="B4" s="4"/>
      <c r="C4" s="4"/>
      <c r="D4" s="3"/>
      <c r="E4" s="3"/>
      <c r="G4" s="5"/>
      <c r="H4" s="5"/>
      <c r="I4" s="5"/>
      <c r="J4" s="5"/>
    </row>
    <row r="5" spans="1:11" ht="15.75">
      <c r="A5" s="1"/>
      <c r="B5" s="333" t="s">
        <v>2</v>
      </c>
      <c r="C5" s="333"/>
      <c r="D5" s="333"/>
      <c r="E5" s="333"/>
      <c r="F5" s="333"/>
      <c r="G5" s="333"/>
      <c r="H5" s="333"/>
      <c r="I5" s="333"/>
      <c r="J5" s="333"/>
    </row>
    <row r="6" spans="1:11">
      <c r="A6" s="1"/>
      <c r="B6" s="3"/>
      <c r="C6" s="331" t="s">
        <v>20</v>
      </c>
      <c r="D6" s="331"/>
      <c r="E6" s="331"/>
      <c r="F6" s="331"/>
      <c r="G6" s="331"/>
      <c r="H6" s="331"/>
      <c r="I6" s="331"/>
      <c r="J6" s="1"/>
    </row>
    <row r="7" spans="1:11">
      <c r="A7" s="1"/>
      <c r="B7" s="3"/>
      <c r="C7" s="56"/>
      <c r="D7" s="56"/>
      <c r="E7" s="56"/>
      <c r="F7" s="56"/>
      <c r="G7" s="56"/>
      <c r="H7" s="56"/>
      <c r="I7" s="56"/>
      <c r="J7" s="1"/>
    </row>
    <row r="8" spans="1:11" ht="20.25">
      <c r="A8" s="1"/>
      <c r="B8" s="3"/>
      <c r="C8" s="334" t="s">
        <v>4</v>
      </c>
      <c r="D8" s="334"/>
      <c r="E8" s="334"/>
      <c r="F8" s="334"/>
      <c r="G8" s="334"/>
      <c r="H8" s="334"/>
      <c r="I8" s="334"/>
      <c r="J8" s="1"/>
    </row>
    <row r="9" spans="1:11" ht="44.25" customHeight="1">
      <c r="A9" s="1"/>
      <c r="B9" s="335" t="s">
        <v>187</v>
      </c>
      <c r="C9" s="335"/>
      <c r="D9" s="335"/>
      <c r="E9" s="335"/>
      <c r="F9" s="335"/>
      <c r="G9" s="335"/>
      <c r="H9" s="335"/>
      <c r="I9" s="335"/>
      <c r="J9" s="335"/>
    </row>
    <row r="10" spans="1:11" ht="12.75" customHeight="1">
      <c r="A10" s="1"/>
      <c r="B10" s="1"/>
      <c r="C10" s="336" t="s">
        <v>5</v>
      </c>
      <c r="D10" s="336"/>
      <c r="E10" s="336"/>
      <c r="F10" s="336"/>
      <c r="G10" s="336"/>
      <c r="H10" s="336"/>
      <c r="I10" s="336"/>
      <c r="J10" s="1"/>
    </row>
    <row r="11" spans="1:11" ht="12.75" customHeight="1">
      <c r="A11" s="1"/>
      <c r="B11" s="337" t="s">
        <v>131</v>
      </c>
      <c r="C11" s="337"/>
      <c r="D11" s="337"/>
      <c r="E11" s="337"/>
      <c r="F11" s="337"/>
      <c r="G11" s="337"/>
      <c r="H11" s="337"/>
      <c r="I11" s="337"/>
      <c r="J11" s="337"/>
    </row>
    <row r="12" spans="1:11" ht="46.5" customHeight="1">
      <c r="A12" s="1"/>
      <c r="B12" s="247" t="s">
        <v>7</v>
      </c>
      <c r="C12" s="338" t="s">
        <v>8</v>
      </c>
      <c r="D12" s="339"/>
      <c r="E12" s="339"/>
      <c r="F12" s="340"/>
      <c r="G12" s="344" t="s">
        <v>9</v>
      </c>
      <c r="H12" s="345"/>
      <c r="I12" s="346" t="s">
        <v>10</v>
      </c>
      <c r="J12" s="348" t="s">
        <v>22</v>
      </c>
      <c r="K12" s="32"/>
    </row>
    <row r="13" spans="1:11" ht="15.75" customHeight="1">
      <c r="A13" s="1"/>
      <c r="B13" s="248"/>
      <c r="C13" s="341"/>
      <c r="D13" s="342"/>
      <c r="E13" s="342"/>
      <c r="F13" s="343"/>
      <c r="G13" s="57" t="s">
        <v>11</v>
      </c>
      <c r="H13" s="57" t="s">
        <v>12</v>
      </c>
      <c r="I13" s="347"/>
      <c r="J13" s="348"/>
      <c r="K13" s="32"/>
    </row>
    <row r="14" spans="1:11" ht="19.5" customHeight="1">
      <c r="A14" s="1"/>
      <c r="B14" s="145">
        <v>1</v>
      </c>
      <c r="C14" s="270" t="s">
        <v>81</v>
      </c>
      <c r="D14" s="271"/>
      <c r="E14" s="271"/>
      <c r="F14" s="272"/>
      <c r="G14" s="146" t="s">
        <v>14</v>
      </c>
      <c r="H14" s="146">
        <v>3</v>
      </c>
      <c r="I14" s="147">
        <v>2020</v>
      </c>
      <c r="J14" s="148">
        <v>90</v>
      </c>
      <c r="K14" s="32"/>
    </row>
    <row r="15" spans="1:11" ht="32.25" customHeight="1">
      <c r="A15" s="31"/>
      <c r="B15" s="149">
        <v>2</v>
      </c>
      <c r="C15" s="224" t="s">
        <v>171</v>
      </c>
      <c r="D15" s="225"/>
      <c r="E15" s="225"/>
      <c r="F15" s="226"/>
      <c r="G15" s="149" t="s">
        <v>180</v>
      </c>
      <c r="H15" s="143">
        <v>50</v>
      </c>
      <c r="I15" s="149">
        <v>2020</v>
      </c>
      <c r="J15" s="150">
        <v>600</v>
      </c>
      <c r="K15" s="32"/>
    </row>
    <row r="16" spans="1:11" ht="17.25" customHeight="1">
      <c r="A16" s="1"/>
      <c r="B16" s="355" t="s">
        <v>25</v>
      </c>
      <c r="C16" s="355"/>
      <c r="D16" s="355"/>
      <c r="E16" s="355"/>
      <c r="F16" s="355"/>
      <c r="G16" s="355"/>
      <c r="H16" s="355"/>
      <c r="I16" s="355"/>
      <c r="J16" s="355"/>
      <c r="K16" s="32"/>
    </row>
    <row r="17" spans="1:11">
      <c r="A17" s="1"/>
      <c r="B17" s="338" t="s">
        <v>16</v>
      </c>
      <c r="C17" s="339"/>
      <c r="D17" s="340"/>
      <c r="E17" s="356" t="s">
        <v>17</v>
      </c>
      <c r="F17" s="357"/>
      <c r="G17" s="357"/>
      <c r="H17" s="357"/>
      <c r="I17" s="357"/>
      <c r="J17" s="358"/>
      <c r="K17" s="32"/>
    </row>
    <row r="18" spans="1:11" ht="26.25" customHeight="1">
      <c r="A18" s="1"/>
      <c r="B18" s="341"/>
      <c r="C18" s="342"/>
      <c r="D18" s="343"/>
      <c r="E18" s="359" t="s">
        <v>18</v>
      </c>
      <c r="F18" s="360"/>
      <c r="G18" s="361" t="s">
        <v>19</v>
      </c>
      <c r="H18" s="362"/>
      <c r="I18" s="362"/>
      <c r="J18" s="363"/>
    </row>
    <row r="19" spans="1:11" ht="20.25" customHeight="1">
      <c r="A19" s="1"/>
      <c r="B19" s="349">
        <f>E19</f>
        <v>690</v>
      </c>
      <c r="C19" s="350"/>
      <c r="D19" s="351"/>
      <c r="E19" s="222">
        <f>SUM(J14:J15)</f>
        <v>690</v>
      </c>
      <c r="F19" s="223"/>
      <c r="G19" s="352"/>
      <c r="H19" s="353"/>
      <c r="I19" s="353"/>
      <c r="J19" s="354"/>
    </row>
  </sheetData>
  <mergeCells count="25">
    <mergeCell ref="B19:D19"/>
    <mergeCell ref="E19:F19"/>
    <mergeCell ref="G19:J19"/>
    <mergeCell ref="C15:F15"/>
    <mergeCell ref="B16:J16"/>
    <mergeCell ref="B17:D18"/>
    <mergeCell ref="E17:J17"/>
    <mergeCell ref="E18:F18"/>
    <mergeCell ref="G18:J18"/>
    <mergeCell ref="C14:F14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>
      <selection activeCell="I32" sqref="I32"/>
    </sheetView>
  </sheetViews>
  <sheetFormatPr defaultRowHeight="12.75"/>
  <cols>
    <col min="1" max="1" width="2.140625" style="18" customWidth="1"/>
    <col min="2" max="2" width="3.42578125" style="18" customWidth="1"/>
    <col min="3" max="3" width="19.42578125" style="18" customWidth="1"/>
    <col min="4" max="4" width="17.28515625" style="18" customWidth="1"/>
    <col min="5" max="5" width="7.5703125" style="18" customWidth="1"/>
    <col min="6" max="6" width="46.5703125" style="18" customWidth="1"/>
    <col min="7" max="7" width="5.85546875" style="18" customWidth="1"/>
    <col min="8" max="8" width="7.5703125" style="18" customWidth="1"/>
    <col min="9" max="9" width="13.7109375" style="18" customWidth="1"/>
    <col min="10" max="10" width="13.85546875" style="18" customWidth="1"/>
    <col min="11" max="256" width="9.140625" style="18"/>
    <col min="257" max="257" width="2.140625" style="18" customWidth="1"/>
    <col min="258" max="258" width="3.42578125" style="18" customWidth="1"/>
    <col min="259" max="259" width="19.42578125" style="18" customWidth="1"/>
    <col min="260" max="260" width="17.28515625" style="18" customWidth="1"/>
    <col min="261" max="261" width="7.5703125" style="18" customWidth="1"/>
    <col min="262" max="262" width="46.5703125" style="18" customWidth="1"/>
    <col min="263" max="263" width="5.85546875" style="18" customWidth="1"/>
    <col min="264" max="264" width="7.5703125" style="18" customWidth="1"/>
    <col min="265" max="265" width="13.7109375" style="18" customWidth="1"/>
    <col min="266" max="266" width="13.85546875" style="18" customWidth="1"/>
    <col min="267" max="512" width="9.140625" style="18"/>
    <col min="513" max="513" width="2.140625" style="18" customWidth="1"/>
    <col min="514" max="514" width="3.42578125" style="18" customWidth="1"/>
    <col min="515" max="515" width="19.42578125" style="18" customWidth="1"/>
    <col min="516" max="516" width="17.28515625" style="18" customWidth="1"/>
    <col min="517" max="517" width="7.5703125" style="18" customWidth="1"/>
    <col min="518" max="518" width="46.5703125" style="18" customWidth="1"/>
    <col min="519" max="519" width="5.85546875" style="18" customWidth="1"/>
    <col min="520" max="520" width="7.5703125" style="18" customWidth="1"/>
    <col min="521" max="521" width="13.7109375" style="18" customWidth="1"/>
    <col min="522" max="522" width="13.85546875" style="18" customWidth="1"/>
    <col min="523" max="768" width="9.140625" style="18"/>
    <col min="769" max="769" width="2.140625" style="18" customWidth="1"/>
    <col min="770" max="770" width="3.42578125" style="18" customWidth="1"/>
    <col min="771" max="771" width="19.42578125" style="18" customWidth="1"/>
    <col min="772" max="772" width="17.28515625" style="18" customWidth="1"/>
    <col min="773" max="773" width="7.5703125" style="18" customWidth="1"/>
    <col min="774" max="774" width="46.5703125" style="18" customWidth="1"/>
    <col min="775" max="775" width="5.85546875" style="18" customWidth="1"/>
    <col min="776" max="776" width="7.5703125" style="18" customWidth="1"/>
    <col min="777" max="777" width="13.7109375" style="18" customWidth="1"/>
    <col min="778" max="778" width="13.85546875" style="18" customWidth="1"/>
    <col min="779" max="1024" width="9.140625" style="18"/>
    <col min="1025" max="1025" width="2.140625" style="18" customWidth="1"/>
    <col min="1026" max="1026" width="3.42578125" style="18" customWidth="1"/>
    <col min="1027" max="1027" width="19.42578125" style="18" customWidth="1"/>
    <col min="1028" max="1028" width="17.28515625" style="18" customWidth="1"/>
    <col min="1029" max="1029" width="7.5703125" style="18" customWidth="1"/>
    <col min="1030" max="1030" width="46.5703125" style="18" customWidth="1"/>
    <col min="1031" max="1031" width="5.85546875" style="18" customWidth="1"/>
    <col min="1032" max="1032" width="7.5703125" style="18" customWidth="1"/>
    <col min="1033" max="1033" width="13.7109375" style="18" customWidth="1"/>
    <col min="1034" max="1034" width="13.85546875" style="18" customWidth="1"/>
    <col min="1035" max="1280" width="9.140625" style="18"/>
    <col min="1281" max="1281" width="2.140625" style="18" customWidth="1"/>
    <col min="1282" max="1282" width="3.42578125" style="18" customWidth="1"/>
    <col min="1283" max="1283" width="19.42578125" style="18" customWidth="1"/>
    <col min="1284" max="1284" width="17.28515625" style="18" customWidth="1"/>
    <col min="1285" max="1285" width="7.5703125" style="18" customWidth="1"/>
    <col min="1286" max="1286" width="46.5703125" style="18" customWidth="1"/>
    <col min="1287" max="1287" width="5.85546875" style="18" customWidth="1"/>
    <col min="1288" max="1288" width="7.5703125" style="18" customWidth="1"/>
    <col min="1289" max="1289" width="13.7109375" style="18" customWidth="1"/>
    <col min="1290" max="1290" width="13.85546875" style="18" customWidth="1"/>
    <col min="1291" max="1536" width="9.140625" style="18"/>
    <col min="1537" max="1537" width="2.140625" style="18" customWidth="1"/>
    <col min="1538" max="1538" width="3.42578125" style="18" customWidth="1"/>
    <col min="1539" max="1539" width="19.42578125" style="18" customWidth="1"/>
    <col min="1540" max="1540" width="17.28515625" style="18" customWidth="1"/>
    <col min="1541" max="1541" width="7.5703125" style="18" customWidth="1"/>
    <col min="1542" max="1542" width="46.5703125" style="18" customWidth="1"/>
    <col min="1543" max="1543" width="5.85546875" style="18" customWidth="1"/>
    <col min="1544" max="1544" width="7.5703125" style="18" customWidth="1"/>
    <col min="1545" max="1545" width="13.7109375" style="18" customWidth="1"/>
    <col min="1546" max="1546" width="13.85546875" style="18" customWidth="1"/>
    <col min="1547" max="1792" width="9.140625" style="18"/>
    <col min="1793" max="1793" width="2.140625" style="18" customWidth="1"/>
    <col min="1794" max="1794" width="3.42578125" style="18" customWidth="1"/>
    <col min="1795" max="1795" width="19.42578125" style="18" customWidth="1"/>
    <col min="1796" max="1796" width="17.28515625" style="18" customWidth="1"/>
    <col min="1797" max="1797" width="7.5703125" style="18" customWidth="1"/>
    <col min="1798" max="1798" width="46.5703125" style="18" customWidth="1"/>
    <col min="1799" max="1799" width="5.85546875" style="18" customWidth="1"/>
    <col min="1800" max="1800" width="7.5703125" style="18" customWidth="1"/>
    <col min="1801" max="1801" width="13.7109375" style="18" customWidth="1"/>
    <col min="1802" max="1802" width="13.85546875" style="18" customWidth="1"/>
    <col min="1803" max="2048" width="9.140625" style="18"/>
    <col min="2049" max="2049" width="2.140625" style="18" customWidth="1"/>
    <col min="2050" max="2050" width="3.42578125" style="18" customWidth="1"/>
    <col min="2051" max="2051" width="19.42578125" style="18" customWidth="1"/>
    <col min="2052" max="2052" width="17.28515625" style="18" customWidth="1"/>
    <col min="2053" max="2053" width="7.5703125" style="18" customWidth="1"/>
    <col min="2054" max="2054" width="46.5703125" style="18" customWidth="1"/>
    <col min="2055" max="2055" width="5.85546875" style="18" customWidth="1"/>
    <col min="2056" max="2056" width="7.5703125" style="18" customWidth="1"/>
    <col min="2057" max="2057" width="13.7109375" style="18" customWidth="1"/>
    <col min="2058" max="2058" width="13.85546875" style="18" customWidth="1"/>
    <col min="2059" max="2304" width="9.140625" style="18"/>
    <col min="2305" max="2305" width="2.140625" style="18" customWidth="1"/>
    <col min="2306" max="2306" width="3.42578125" style="18" customWidth="1"/>
    <col min="2307" max="2307" width="19.42578125" style="18" customWidth="1"/>
    <col min="2308" max="2308" width="17.28515625" style="18" customWidth="1"/>
    <col min="2309" max="2309" width="7.5703125" style="18" customWidth="1"/>
    <col min="2310" max="2310" width="46.5703125" style="18" customWidth="1"/>
    <col min="2311" max="2311" width="5.85546875" style="18" customWidth="1"/>
    <col min="2312" max="2312" width="7.5703125" style="18" customWidth="1"/>
    <col min="2313" max="2313" width="13.7109375" style="18" customWidth="1"/>
    <col min="2314" max="2314" width="13.85546875" style="18" customWidth="1"/>
    <col min="2315" max="2560" width="9.140625" style="18"/>
    <col min="2561" max="2561" width="2.140625" style="18" customWidth="1"/>
    <col min="2562" max="2562" width="3.42578125" style="18" customWidth="1"/>
    <col min="2563" max="2563" width="19.42578125" style="18" customWidth="1"/>
    <col min="2564" max="2564" width="17.28515625" style="18" customWidth="1"/>
    <col min="2565" max="2565" width="7.5703125" style="18" customWidth="1"/>
    <col min="2566" max="2566" width="46.5703125" style="18" customWidth="1"/>
    <col min="2567" max="2567" width="5.85546875" style="18" customWidth="1"/>
    <col min="2568" max="2568" width="7.5703125" style="18" customWidth="1"/>
    <col min="2569" max="2569" width="13.7109375" style="18" customWidth="1"/>
    <col min="2570" max="2570" width="13.85546875" style="18" customWidth="1"/>
    <col min="2571" max="2816" width="9.140625" style="18"/>
    <col min="2817" max="2817" width="2.140625" style="18" customWidth="1"/>
    <col min="2818" max="2818" width="3.42578125" style="18" customWidth="1"/>
    <col min="2819" max="2819" width="19.42578125" style="18" customWidth="1"/>
    <col min="2820" max="2820" width="17.28515625" style="18" customWidth="1"/>
    <col min="2821" max="2821" width="7.5703125" style="18" customWidth="1"/>
    <col min="2822" max="2822" width="46.5703125" style="18" customWidth="1"/>
    <col min="2823" max="2823" width="5.85546875" style="18" customWidth="1"/>
    <col min="2824" max="2824" width="7.5703125" style="18" customWidth="1"/>
    <col min="2825" max="2825" width="13.7109375" style="18" customWidth="1"/>
    <col min="2826" max="2826" width="13.85546875" style="18" customWidth="1"/>
    <col min="2827" max="3072" width="9.140625" style="18"/>
    <col min="3073" max="3073" width="2.140625" style="18" customWidth="1"/>
    <col min="3074" max="3074" width="3.42578125" style="18" customWidth="1"/>
    <col min="3075" max="3075" width="19.42578125" style="18" customWidth="1"/>
    <col min="3076" max="3076" width="17.28515625" style="18" customWidth="1"/>
    <col min="3077" max="3077" width="7.5703125" style="18" customWidth="1"/>
    <col min="3078" max="3078" width="46.5703125" style="18" customWidth="1"/>
    <col min="3079" max="3079" width="5.85546875" style="18" customWidth="1"/>
    <col min="3080" max="3080" width="7.5703125" style="18" customWidth="1"/>
    <col min="3081" max="3081" width="13.7109375" style="18" customWidth="1"/>
    <col min="3082" max="3082" width="13.85546875" style="18" customWidth="1"/>
    <col min="3083" max="3328" width="9.140625" style="18"/>
    <col min="3329" max="3329" width="2.140625" style="18" customWidth="1"/>
    <col min="3330" max="3330" width="3.42578125" style="18" customWidth="1"/>
    <col min="3331" max="3331" width="19.42578125" style="18" customWidth="1"/>
    <col min="3332" max="3332" width="17.28515625" style="18" customWidth="1"/>
    <col min="3333" max="3333" width="7.5703125" style="18" customWidth="1"/>
    <col min="3334" max="3334" width="46.5703125" style="18" customWidth="1"/>
    <col min="3335" max="3335" width="5.85546875" style="18" customWidth="1"/>
    <col min="3336" max="3336" width="7.5703125" style="18" customWidth="1"/>
    <col min="3337" max="3337" width="13.7109375" style="18" customWidth="1"/>
    <col min="3338" max="3338" width="13.85546875" style="18" customWidth="1"/>
    <col min="3339" max="3584" width="9.140625" style="18"/>
    <col min="3585" max="3585" width="2.140625" style="18" customWidth="1"/>
    <col min="3586" max="3586" width="3.42578125" style="18" customWidth="1"/>
    <col min="3587" max="3587" width="19.42578125" style="18" customWidth="1"/>
    <col min="3588" max="3588" width="17.28515625" style="18" customWidth="1"/>
    <col min="3589" max="3589" width="7.5703125" style="18" customWidth="1"/>
    <col min="3590" max="3590" width="46.5703125" style="18" customWidth="1"/>
    <col min="3591" max="3591" width="5.85546875" style="18" customWidth="1"/>
    <col min="3592" max="3592" width="7.5703125" style="18" customWidth="1"/>
    <col min="3593" max="3593" width="13.7109375" style="18" customWidth="1"/>
    <col min="3594" max="3594" width="13.85546875" style="18" customWidth="1"/>
    <col min="3595" max="3840" width="9.140625" style="18"/>
    <col min="3841" max="3841" width="2.140625" style="18" customWidth="1"/>
    <col min="3842" max="3842" width="3.42578125" style="18" customWidth="1"/>
    <col min="3843" max="3843" width="19.42578125" style="18" customWidth="1"/>
    <col min="3844" max="3844" width="17.28515625" style="18" customWidth="1"/>
    <col min="3845" max="3845" width="7.5703125" style="18" customWidth="1"/>
    <col min="3846" max="3846" width="46.5703125" style="18" customWidth="1"/>
    <col min="3847" max="3847" width="5.85546875" style="18" customWidth="1"/>
    <col min="3848" max="3848" width="7.5703125" style="18" customWidth="1"/>
    <col min="3849" max="3849" width="13.7109375" style="18" customWidth="1"/>
    <col min="3850" max="3850" width="13.85546875" style="18" customWidth="1"/>
    <col min="3851" max="4096" width="9.140625" style="18"/>
    <col min="4097" max="4097" width="2.140625" style="18" customWidth="1"/>
    <col min="4098" max="4098" width="3.42578125" style="18" customWidth="1"/>
    <col min="4099" max="4099" width="19.42578125" style="18" customWidth="1"/>
    <col min="4100" max="4100" width="17.28515625" style="18" customWidth="1"/>
    <col min="4101" max="4101" width="7.5703125" style="18" customWidth="1"/>
    <col min="4102" max="4102" width="46.5703125" style="18" customWidth="1"/>
    <col min="4103" max="4103" width="5.85546875" style="18" customWidth="1"/>
    <col min="4104" max="4104" width="7.5703125" style="18" customWidth="1"/>
    <col min="4105" max="4105" width="13.7109375" style="18" customWidth="1"/>
    <col min="4106" max="4106" width="13.85546875" style="18" customWidth="1"/>
    <col min="4107" max="4352" width="9.140625" style="18"/>
    <col min="4353" max="4353" width="2.140625" style="18" customWidth="1"/>
    <col min="4354" max="4354" width="3.42578125" style="18" customWidth="1"/>
    <col min="4355" max="4355" width="19.42578125" style="18" customWidth="1"/>
    <col min="4356" max="4356" width="17.28515625" style="18" customWidth="1"/>
    <col min="4357" max="4357" width="7.5703125" style="18" customWidth="1"/>
    <col min="4358" max="4358" width="46.5703125" style="18" customWidth="1"/>
    <col min="4359" max="4359" width="5.85546875" style="18" customWidth="1"/>
    <col min="4360" max="4360" width="7.5703125" style="18" customWidth="1"/>
    <col min="4361" max="4361" width="13.7109375" style="18" customWidth="1"/>
    <col min="4362" max="4362" width="13.85546875" style="18" customWidth="1"/>
    <col min="4363" max="4608" width="9.140625" style="18"/>
    <col min="4609" max="4609" width="2.140625" style="18" customWidth="1"/>
    <col min="4610" max="4610" width="3.42578125" style="18" customWidth="1"/>
    <col min="4611" max="4611" width="19.42578125" style="18" customWidth="1"/>
    <col min="4612" max="4612" width="17.28515625" style="18" customWidth="1"/>
    <col min="4613" max="4613" width="7.5703125" style="18" customWidth="1"/>
    <col min="4614" max="4614" width="46.5703125" style="18" customWidth="1"/>
    <col min="4615" max="4615" width="5.85546875" style="18" customWidth="1"/>
    <col min="4616" max="4616" width="7.5703125" style="18" customWidth="1"/>
    <col min="4617" max="4617" width="13.7109375" style="18" customWidth="1"/>
    <col min="4618" max="4618" width="13.85546875" style="18" customWidth="1"/>
    <col min="4619" max="4864" width="9.140625" style="18"/>
    <col min="4865" max="4865" width="2.140625" style="18" customWidth="1"/>
    <col min="4866" max="4866" width="3.42578125" style="18" customWidth="1"/>
    <col min="4867" max="4867" width="19.42578125" style="18" customWidth="1"/>
    <col min="4868" max="4868" width="17.28515625" style="18" customWidth="1"/>
    <col min="4869" max="4869" width="7.5703125" style="18" customWidth="1"/>
    <col min="4870" max="4870" width="46.5703125" style="18" customWidth="1"/>
    <col min="4871" max="4871" width="5.85546875" style="18" customWidth="1"/>
    <col min="4872" max="4872" width="7.5703125" style="18" customWidth="1"/>
    <col min="4873" max="4873" width="13.7109375" style="18" customWidth="1"/>
    <col min="4874" max="4874" width="13.85546875" style="18" customWidth="1"/>
    <col min="4875" max="5120" width="9.140625" style="18"/>
    <col min="5121" max="5121" width="2.140625" style="18" customWidth="1"/>
    <col min="5122" max="5122" width="3.42578125" style="18" customWidth="1"/>
    <col min="5123" max="5123" width="19.42578125" style="18" customWidth="1"/>
    <col min="5124" max="5124" width="17.28515625" style="18" customWidth="1"/>
    <col min="5125" max="5125" width="7.5703125" style="18" customWidth="1"/>
    <col min="5126" max="5126" width="46.5703125" style="18" customWidth="1"/>
    <col min="5127" max="5127" width="5.85546875" style="18" customWidth="1"/>
    <col min="5128" max="5128" width="7.5703125" style="18" customWidth="1"/>
    <col min="5129" max="5129" width="13.7109375" style="18" customWidth="1"/>
    <col min="5130" max="5130" width="13.85546875" style="18" customWidth="1"/>
    <col min="5131" max="5376" width="9.140625" style="18"/>
    <col min="5377" max="5377" width="2.140625" style="18" customWidth="1"/>
    <col min="5378" max="5378" width="3.42578125" style="18" customWidth="1"/>
    <col min="5379" max="5379" width="19.42578125" style="18" customWidth="1"/>
    <col min="5380" max="5380" width="17.28515625" style="18" customWidth="1"/>
    <col min="5381" max="5381" width="7.5703125" style="18" customWidth="1"/>
    <col min="5382" max="5382" width="46.5703125" style="18" customWidth="1"/>
    <col min="5383" max="5383" width="5.85546875" style="18" customWidth="1"/>
    <col min="5384" max="5384" width="7.5703125" style="18" customWidth="1"/>
    <col min="5385" max="5385" width="13.7109375" style="18" customWidth="1"/>
    <col min="5386" max="5386" width="13.85546875" style="18" customWidth="1"/>
    <col min="5387" max="5632" width="9.140625" style="18"/>
    <col min="5633" max="5633" width="2.140625" style="18" customWidth="1"/>
    <col min="5634" max="5634" width="3.42578125" style="18" customWidth="1"/>
    <col min="5635" max="5635" width="19.42578125" style="18" customWidth="1"/>
    <col min="5636" max="5636" width="17.28515625" style="18" customWidth="1"/>
    <col min="5637" max="5637" width="7.5703125" style="18" customWidth="1"/>
    <col min="5638" max="5638" width="46.5703125" style="18" customWidth="1"/>
    <col min="5639" max="5639" width="5.85546875" style="18" customWidth="1"/>
    <col min="5640" max="5640" width="7.5703125" style="18" customWidth="1"/>
    <col min="5641" max="5641" width="13.7109375" style="18" customWidth="1"/>
    <col min="5642" max="5642" width="13.85546875" style="18" customWidth="1"/>
    <col min="5643" max="5888" width="9.140625" style="18"/>
    <col min="5889" max="5889" width="2.140625" style="18" customWidth="1"/>
    <col min="5890" max="5890" width="3.42578125" style="18" customWidth="1"/>
    <col min="5891" max="5891" width="19.42578125" style="18" customWidth="1"/>
    <col min="5892" max="5892" width="17.28515625" style="18" customWidth="1"/>
    <col min="5893" max="5893" width="7.5703125" style="18" customWidth="1"/>
    <col min="5894" max="5894" width="46.5703125" style="18" customWidth="1"/>
    <col min="5895" max="5895" width="5.85546875" style="18" customWidth="1"/>
    <col min="5896" max="5896" width="7.5703125" style="18" customWidth="1"/>
    <col min="5897" max="5897" width="13.7109375" style="18" customWidth="1"/>
    <col min="5898" max="5898" width="13.85546875" style="18" customWidth="1"/>
    <col min="5899" max="6144" width="9.140625" style="18"/>
    <col min="6145" max="6145" width="2.140625" style="18" customWidth="1"/>
    <col min="6146" max="6146" width="3.42578125" style="18" customWidth="1"/>
    <col min="6147" max="6147" width="19.42578125" style="18" customWidth="1"/>
    <col min="6148" max="6148" width="17.28515625" style="18" customWidth="1"/>
    <col min="6149" max="6149" width="7.5703125" style="18" customWidth="1"/>
    <col min="6150" max="6150" width="46.5703125" style="18" customWidth="1"/>
    <col min="6151" max="6151" width="5.85546875" style="18" customWidth="1"/>
    <col min="6152" max="6152" width="7.5703125" style="18" customWidth="1"/>
    <col min="6153" max="6153" width="13.7109375" style="18" customWidth="1"/>
    <col min="6154" max="6154" width="13.85546875" style="18" customWidth="1"/>
    <col min="6155" max="6400" width="9.140625" style="18"/>
    <col min="6401" max="6401" width="2.140625" style="18" customWidth="1"/>
    <col min="6402" max="6402" width="3.42578125" style="18" customWidth="1"/>
    <col min="6403" max="6403" width="19.42578125" style="18" customWidth="1"/>
    <col min="6404" max="6404" width="17.28515625" style="18" customWidth="1"/>
    <col min="6405" max="6405" width="7.5703125" style="18" customWidth="1"/>
    <col min="6406" max="6406" width="46.5703125" style="18" customWidth="1"/>
    <col min="6407" max="6407" width="5.85546875" style="18" customWidth="1"/>
    <col min="6408" max="6408" width="7.5703125" style="18" customWidth="1"/>
    <col min="6409" max="6409" width="13.7109375" style="18" customWidth="1"/>
    <col min="6410" max="6410" width="13.85546875" style="18" customWidth="1"/>
    <col min="6411" max="6656" width="9.140625" style="18"/>
    <col min="6657" max="6657" width="2.140625" style="18" customWidth="1"/>
    <col min="6658" max="6658" width="3.42578125" style="18" customWidth="1"/>
    <col min="6659" max="6659" width="19.42578125" style="18" customWidth="1"/>
    <col min="6660" max="6660" width="17.28515625" style="18" customWidth="1"/>
    <col min="6661" max="6661" width="7.5703125" style="18" customWidth="1"/>
    <col min="6662" max="6662" width="46.5703125" style="18" customWidth="1"/>
    <col min="6663" max="6663" width="5.85546875" style="18" customWidth="1"/>
    <col min="6664" max="6664" width="7.5703125" style="18" customWidth="1"/>
    <col min="6665" max="6665" width="13.7109375" style="18" customWidth="1"/>
    <col min="6666" max="6666" width="13.85546875" style="18" customWidth="1"/>
    <col min="6667" max="6912" width="9.140625" style="18"/>
    <col min="6913" max="6913" width="2.140625" style="18" customWidth="1"/>
    <col min="6914" max="6914" width="3.42578125" style="18" customWidth="1"/>
    <col min="6915" max="6915" width="19.42578125" style="18" customWidth="1"/>
    <col min="6916" max="6916" width="17.28515625" style="18" customWidth="1"/>
    <col min="6917" max="6917" width="7.5703125" style="18" customWidth="1"/>
    <col min="6918" max="6918" width="46.5703125" style="18" customWidth="1"/>
    <col min="6919" max="6919" width="5.85546875" style="18" customWidth="1"/>
    <col min="6920" max="6920" width="7.5703125" style="18" customWidth="1"/>
    <col min="6921" max="6921" width="13.7109375" style="18" customWidth="1"/>
    <col min="6922" max="6922" width="13.85546875" style="18" customWidth="1"/>
    <col min="6923" max="7168" width="9.140625" style="18"/>
    <col min="7169" max="7169" width="2.140625" style="18" customWidth="1"/>
    <col min="7170" max="7170" width="3.42578125" style="18" customWidth="1"/>
    <col min="7171" max="7171" width="19.42578125" style="18" customWidth="1"/>
    <col min="7172" max="7172" width="17.28515625" style="18" customWidth="1"/>
    <col min="7173" max="7173" width="7.5703125" style="18" customWidth="1"/>
    <col min="7174" max="7174" width="46.5703125" style="18" customWidth="1"/>
    <col min="7175" max="7175" width="5.85546875" style="18" customWidth="1"/>
    <col min="7176" max="7176" width="7.5703125" style="18" customWidth="1"/>
    <col min="7177" max="7177" width="13.7109375" style="18" customWidth="1"/>
    <col min="7178" max="7178" width="13.85546875" style="18" customWidth="1"/>
    <col min="7179" max="7424" width="9.140625" style="18"/>
    <col min="7425" max="7425" width="2.140625" style="18" customWidth="1"/>
    <col min="7426" max="7426" width="3.42578125" style="18" customWidth="1"/>
    <col min="7427" max="7427" width="19.42578125" style="18" customWidth="1"/>
    <col min="7428" max="7428" width="17.28515625" style="18" customWidth="1"/>
    <col min="7429" max="7429" width="7.5703125" style="18" customWidth="1"/>
    <col min="7430" max="7430" width="46.5703125" style="18" customWidth="1"/>
    <col min="7431" max="7431" width="5.85546875" style="18" customWidth="1"/>
    <col min="7432" max="7432" width="7.5703125" style="18" customWidth="1"/>
    <col min="7433" max="7433" width="13.7109375" style="18" customWidth="1"/>
    <col min="7434" max="7434" width="13.85546875" style="18" customWidth="1"/>
    <col min="7435" max="7680" width="9.140625" style="18"/>
    <col min="7681" max="7681" width="2.140625" style="18" customWidth="1"/>
    <col min="7682" max="7682" width="3.42578125" style="18" customWidth="1"/>
    <col min="7683" max="7683" width="19.42578125" style="18" customWidth="1"/>
    <col min="7684" max="7684" width="17.28515625" style="18" customWidth="1"/>
    <col min="7685" max="7685" width="7.5703125" style="18" customWidth="1"/>
    <col min="7686" max="7686" width="46.5703125" style="18" customWidth="1"/>
    <col min="7687" max="7687" width="5.85546875" style="18" customWidth="1"/>
    <col min="7688" max="7688" width="7.5703125" style="18" customWidth="1"/>
    <col min="7689" max="7689" width="13.7109375" style="18" customWidth="1"/>
    <col min="7690" max="7690" width="13.85546875" style="18" customWidth="1"/>
    <col min="7691" max="7936" width="9.140625" style="18"/>
    <col min="7937" max="7937" width="2.140625" style="18" customWidth="1"/>
    <col min="7938" max="7938" width="3.42578125" style="18" customWidth="1"/>
    <col min="7939" max="7939" width="19.42578125" style="18" customWidth="1"/>
    <col min="7940" max="7940" width="17.28515625" style="18" customWidth="1"/>
    <col min="7941" max="7941" width="7.5703125" style="18" customWidth="1"/>
    <col min="7942" max="7942" width="46.5703125" style="18" customWidth="1"/>
    <col min="7943" max="7943" width="5.85546875" style="18" customWidth="1"/>
    <col min="7944" max="7944" width="7.5703125" style="18" customWidth="1"/>
    <col min="7945" max="7945" width="13.7109375" style="18" customWidth="1"/>
    <col min="7946" max="7946" width="13.85546875" style="18" customWidth="1"/>
    <col min="7947" max="8192" width="9.140625" style="18"/>
    <col min="8193" max="8193" width="2.140625" style="18" customWidth="1"/>
    <col min="8194" max="8194" width="3.42578125" style="18" customWidth="1"/>
    <col min="8195" max="8195" width="19.42578125" style="18" customWidth="1"/>
    <col min="8196" max="8196" width="17.28515625" style="18" customWidth="1"/>
    <col min="8197" max="8197" width="7.5703125" style="18" customWidth="1"/>
    <col min="8198" max="8198" width="46.5703125" style="18" customWidth="1"/>
    <col min="8199" max="8199" width="5.85546875" style="18" customWidth="1"/>
    <col min="8200" max="8200" width="7.5703125" style="18" customWidth="1"/>
    <col min="8201" max="8201" width="13.7109375" style="18" customWidth="1"/>
    <col min="8202" max="8202" width="13.85546875" style="18" customWidth="1"/>
    <col min="8203" max="8448" width="9.140625" style="18"/>
    <col min="8449" max="8449" width="2.140625" style="18" customWidth="1"/>
    <col min="8450" max="8450" width="3.42578125" style="18" customWidth="1"/>
    <col min="8451" max="8451" width="19.42578125" style="18" customWidth="1"/>
    <col min="8452" max="8452" width="17.28515625" style="18" customWidth="1"/>
    <col min="8453" max="8453" width="7.5703125" style="18" customWidth="1"/>
    <col min="8454" max="8454" width="46.5703125" style="18" customWidth="1"/>
    <col min="8455" max="8455" width="5.85546875" style="18" customWidth="1"/>
    <col min="8456" max="8456" width="7.5703125" style="18" customWidth="1"/>
    <col min="8457" max="8457" width="13.7109375" style="18" customWidth="1"/>
    <col min="8458" max="8458" width="13.85546875" style="18" customWidth="1"/>
    <col min="8459" max="8704" width="9.140625" style="18"/>
    <col min="8705" max="8705" width="2.140625" style="18" customWidth="1"/>
    <col min="8706" max="8706" width="3.42578125" style="18" customWidth="1"/>
    <col min="8707" max="8707" width="19.42578125" style="18" customWidth="1"/>
    <col min="8708" max="8708" width="17.28515625" style="18" customWidth="1"/>
    <col min="8709" max="8709" width="7.5703125" style="18" customWidth="1"/>
    <col min="8710" max="8710" width="46.5703125" style="18" customWidth="1"/>
    <col min="8711" max="8711" width="5.85546875" style="18" customWidth="1"/>
    <col min="8712" max="8712" width="7.5703125" style="18" customWidth="1"/>
    <col min="8713" max="8713" width="13.7109375" style="18" customWidth="1"/>
    <col min="8714" max="8714" width="13.85546875" style="18" customWidth="1"/>
    <col min="8715" max="8960" width="9.140625" style="18"/>
    <col min="8961" max="8961" width="2.140625" style="18" customWidth="1"/>
    <col min="8962" max="8962" width="3.42578125" style="18" customWidth="1"/>
    <col min="8963" max="8963" width="19.42578125" style="18" customWidth="1"/>
    <col min="8964" max="8964" width="17.28515625" style="18" customWidth="1"/>
    <col min="8965" max="8965" width="7.5703125" style="18" customWidth="1"/>
    <col min="8966" max="8966" width="46.5703125" style="18" customWidth="1"/>
    <col min="8967" max="8967" width="5.85546875" style="18" customWidth="1"/>
    <col min="8968" max="8968" width="7.5703125" style="18" customWidth="1"/>
    <col min="8969" max="8969" width="13.7109375" style="18" customWidth="1"/>
    <col min="8970" max="8970" width="13.85546875" style="18" customWidth="1"/>
    <col min="8971" max="9216" width="9.140625" style="18"/>
    <col min="9217" max="9217" width="2.140625" style="18" customWidth="1"/>
    <col min="9218" max="9218" width="3.42578125" style="18" customWidth="1"/>
    <col min="9219" max="9219" width="19.42578125" style="18" customWidth="1"/>
    <col min="9220" max="9220" width="17.28515625" style="18" customWidth="1"/>
    <col min="9221" max="9221" width="7.5703125" style="18" customWidth="1"/>
    <col min="9222" max="9222" width="46.5703125" style="18" customWidth="1"/>
    <col min="9223" max="9223" width="5.85546875" style="18" customWidth="1"/>
    <col min="9224" max="9224" width="7.5703125" style="18" customWidth="1"/>
    <col min="9225" max="9225" width="13.7109375" style="18" customWidth="1"/>
    <col min="9226" max="9226" width="13.85546875" style="18" customWidth="1"/>
    <col min="9227" max="9472" width="9.140625" style="18"/>
    <col min="9473" max="9473" width="2.140625" style="18" customWidth="1"/>
    <col min="9474" max="9474" width="3.42578125" style="18" customWidth="1"/>
    <col min="9475" max="9475" width="19.42578125" style="18" customWidth="1"/>
    <col min="9476" max="9476" width="17.28515625" style="18" customWidth="1"/>
    <col min="9477" max="9477" width="7.5703125" style="18" customWidth="1"/>
    <col min="9478" max="9478" width="46.5703125" style="18" customWidth="1"/>
    <col min="9479" max="9479" width="5.85546875" style="18" customWidth="1"/>
    <col min="9480" max="9480" width="7.5703125" style="18" customWidth="1"/>
    <col min="9481" max="9481" width="13.7109375" style="18" customWidth="1"/>
    <col min="9482" max="9482" width="13.85546875" style="18" customWidth="1"/>
    <col min="9483" max="9728" width="9.140625" style="18"/>
    <col min="9729" max="9729" width="2.140625" style="18" customWidth="1"/>
    <col min="9730" max="9730" width="3.42578125" style="18" customWidth="1"/>
    <col min="9731" max="9731" width="19.42578125" style="18" customWidth="1"/>
    <col min="9732" max="9732" width="17.28515625" style="18" customWidth="1"/>
    <col min="9733" max="9733" width="7.5703125" style="18" customWidth="1"/>
    <col min="9734" max="9734" width="46.5703125" style="18" customWidth="1"/>
    <col min="9735" max="9735" width="5.85546875" style="18" customWidth="1"/>
    <col min="9736" max="9736" width="7.5703125" style="18" customWidth="1"/>
    <col min="9737" max="9737" width="13.7109375" style="18" customWidth="1"/>
    <col min="9738" max="9738" width="13.85546875" style="18" customWidth="1"/>
    <col min="9739" max="9984" width="9.140625" style="18"/>
    <col min="9985" max="9985" width="2.140625" style="18" customWidth="1"/>
    <col min="9986" max="9986" width="3.42578125" style="18" customWidth="1"/>
    <col min="9987" max="9987" width="19.42578125" style="18" customWidth="1"/>
    <col min="9988" max="9988" width="17.28515625" style="18" customWidth="1"/>
    <col min="9989" max="9989" width="7.5703125" style="18" customWidth="1"/>
    <col min="9990" max="9990" width="46.5703125" style="18" customWidth="1"/>
    <col min="9991" max="9991" width="5.85546875" style="18" customWidth="1"/>
    <col min="9992" max="9992" width="7.5703125" style="18" customWidth="1"/>
    <col min="9993" max="9993" width="13.7109375" style="18" customWidth="1"/>
    <col min="9994" max="9994" width="13.85546875" style="18" customWidth="1"/>
    <col min="9995" max="10240" width="9.140625" style="18"/>
    <col min="10241" max="10241" width="2.140625" style="18" customWidth="1"/>
    <col min="10242" max="10242" width="3.42578125" style="18" customWidth="1"/>
    <col min="10243" max="10243" width="19.42578125" style="18" customWidth="1"/>
    <col min="10244" max="10244" width="17.28515625" style="18" customWidth="1"/>
    <col min="10245" max="10245" width="7.5703125" style="18" customWidth="1"/>
    <col min="10246" max="10246" width="46.5703125" style="18" customWidth="1"/>
    <col min="10247" max="10247" width="5.85546875" style="18" customWidth="1"/>
    <col min="10248" max="10248" width="7.5703125" style="18" customWidth="1"/>
    <col min="10249" max="10249" width="13.7109375" style="18" customWidth="1"/>
    <col min="10250" max="10250" width="13.85546875" style="18" customWidth="1"/>
    <col min="10251" max="10496" width="9.140625" style="18"/>
    <col min="10497" max="10497" width="2.140625" style="18" customWidth="1"/>
    <col min="10498" max="10498" width="3.42578125" style="18" customWidth="1"/>
    <col min="10499" max="10499" width="19.42578125" style="18" customWidth="1"/>
    <col min="10500" max="10500" width="17.28515625" style="18" customWidth="1"/>
    <col min="10501" max="10501" width="7.5703125" style="18" customWidth="1"/>
    <col min="10502" max="10502" width="46.5703125" style="18" customWidth="1"/>
    <col min="10503" max="10503" width="5.85546875" style="18" customWidth="1"/>
    <col min="10504" max="10504" width="7.5703125" style="18" customWidth="1"/>
    <col min="10505" max="10505" width="13.7109375" style="18" customWidth="1"/>
    <col min="10506" max="10506" width="13.85546875" style="18" customWidth="1"/>
    <col min="10507" max="10752" width="9.140625" style="18"/>
    <col min="10753" max="10753" width="2.140625" style="18" customWidth="1"/>
    <col min="10754" max="10754" width="3.42578125" style="18" customWidth="1"/>
    <col min="10755" max="10755" width="19.42578125" style="18" customWidth="1"/>
    <col min="10756" max="10756" width="17.28515625" style="18" customWidth="1"/>
    <col min="10757" max="10757" width="7.5703125" style="18" customWidth="1"/>
    <col min="10758" max="10758" width="46.5703125" style="18" customWidth="1"/>
    <col min="10759" max="10759" width="5.85546875" style="18" customWidth="1"/>
    <col min="10760" max="10760" width="7.5703125" style="18" customWidth="1"/>
    <col min="10761" max="10761" width="13.7109375" style="18" customWidth="1"/>
    <col min="10762" max="10762" width="13.85546875" style="18" customWidth="1"/>
    <col min="10763" max="11008" width="9.140625" style="18"/>
    <col min="11009" max="11009" width="2.140625" style="18" customWidth="1"/>
    <col min="11010" max="11010" width="3.42578125" style="18" customWidth="1"/>
    <col min="11011" max="11011" width="19.42578125" style="18" customWidth="1"/>
    <col min="11012" max="11012" width="17.28515625" style="18" customWidth="1"/>
    <col min="11013" max="11013" width="7.5703125" style="18" customWidth="1"/>
    <col min="11014" max="11014" width="46.5703125" style="18" customWidth="1"/>
    <col min="11015" max="11015" width="5.85546875" style="18" customWidth="1"/>
    <col min="11016" max="11016" width="7.5703125" style="18" customWidth="1"/>
    <col min="11017" max="11017" width="13.7109375" style="18" customWidth="1"/>
    <col min="11018" max="11018" width="13.85546875" style="18" customWidth="1"/>
    <col min="11019" max="11264" width="9.140625" style="18"/>
    <col min="11265" max="11265" width="2.140625" style="18" customWidth="1"/>
    <col min="11266" max="11266" width="3.42578125" style="18" customWidth="1"/>
    <col min="11267" max="11267" width="19.42578125" style="18" customWidth="1"/>
    <col min="11268" max="11268" width="17.28515625" style="18" customWidth="1"/>
    <col min="11269" max="11269" width="7.5703125" style="18" customWidth="1"/>
    <col min="11270" max="11270" width="46.5703125" style="18" customWidth="1"/>
    <col min="11271" max="11271" width="5.85546875" style="18" customWidth="1"/>
    <col min="11272" max="11272" width="7.5703125" style="18" customWidth="1"/>
    <col min="11273" max="11273" width="13.7109375" style="18" customWidth="1"/>
    <col min="11274" max="11274" width="13.85546875" style="18" customWidth="1"/>
    <col min="11275" max="11520" width="9.140625" style="18"/>
    <col min="11521" max="11521" width="2.140625" style="18" customWidth="1"/>
    <col min="11522" max="11522" width="3.42578125" style="18" customWidth="1"/>
    <col min="11523" max="11523" width="19.42578125" style="18" customWidth="1"/>
    <col min="11524" max="11524" width="17.28515625" style="18" customWidth="1"/>
    <col min="11525" max="11525" width="7.5703125" style="18" customWidth="1"/>
    <col min="11526" max="11526" width="46.5703125" style="18" customWidth="1"/>
    <col min="11527" max="11527" width="5.85546875" style="18" customWidth="1"/>
    <col min="11528" max="11528" width="7.5703125" style="18" customWidth="1"/>
    <col min="11529" max="11529" width="13.7109375" style="18" customWidth="1"/>
    <col min="11530" max="11530" width="13.85546875" style="18" customWidth="1"/>
    <col min="11531" max="11776" width="9.140625" style="18"/>
    <col min="11777" max="11777" width="2.140625" style="18" customWidth="1"/>
    <col min="11778" max="11778" width="3.42578125" style="18" customWidth="1"/>
    <col min="11779" max="11779" width="19.42578125" style="18" customWidth="1"/>
    <col min="11780" max="11780" width="17.28515625" style="18" customWidth="1"/>
    <col min="11781" max="11781" width="7.5703125" style="18" customWidth="1"/>
    <col min="11782" max="11782" width="46.5703125" style="18" customWidth="1"/>
    <col min="11783" max="11783" width="5.85546875" style="18" customWidth="1"/>
    <col min="11784" max="11784" width="7.5703125" style="18" customWidth="1"/>
    <col min="11785" max="11785" width="13.7109375" style="18" customWidth="1"/>
    <col min="11786" max="11786" width="13.85546875" style="18" customWidth="1"/>
    <col min="11787" max="12032" width="9.140625" style="18"/>
    <col min="12033" max="12033" width="2.140625" style="18" customWidth="1"/>
    <col min="12034" max="12034" width="3.42578125" style="18" customWidth="1"/>
    <col min="12035" max="12035" width="19.42578125" style="18" customWidth="1"/>
    <col min="12036" max="12036" width="17.28515625" style="18" customWidth="1"/>
    <col min="12037" max="12037" width="7.5703125" style="18" customWidth="1"/>
    <col min="12038" max="12038" width="46.5703125" style="18" customWidth="1"/>
    <col min="12039" max="12039" width="5.85546875" style="18" customWidth="1"/>
    <col min="12040" max="12040" width="7.5703125" style="18" customWidth="1"/>
    <col min="12041" max="12041" width="13.7109375" style="18" customWidth="1"/>
    <col min="12042" max="12042" width="13.85546875" style="18" customWidth="1"/>
    <col min="12043" max="12288" width="9.140625" style="18"/>
    <col min="12289" max="12289" width="2.140625" style="18" customWidth="1"/>
    <col min="12290" max="12290" width="3.42578125" style="18" customWidth="1"/>
    <col min="12291" max="12291" width="19.42578125" style="18" customWidth="1"/>
    <col min="12292" max="12292" width="17.28515625" style="18" customWidth="1"/>
    <col min="12293" max="12293" width="7.5703125" style="18" customWidth="1"/>
    <col min="12294" max="12294" width="46.5703125" style="18" customWidth="1"/>
    <col min="12295" max="12295" width="5.85546875" style="18" customWidth="1"/>
    <col min="12296" max="12296" width="7.5703125" style="18" customWidth="1"/>
    <col min="12297" max="12297" width="13.7109375" style="18" customWidth="1"/>
    <col min="12298" max="12298" width="13.85546875" style="18" customWidth="1"/>
    <col min="12299" max="12544" width="9.140625" style="18"/>
    <col min="12545" max="12545" width="2.140625" style="18" customWidth="1"/>
    <col min="12546" max="12546" width="3.42578125" style="18" customWidth="1"/>
    <col min="12547" max="12547" width="19.42578125" style="18" customWidth="1"/>
    <col min="12548" max="12548" width="17.28515625" style="18" customWidth="1"/>
    <col min="12549" max="12549" width="7.5703125" style="18" customWidth="1"/>
    <col min="12550" max="12550" width="46.5703125" style="18" customWidth="1"/>
    <col min="12551" max="12551" width="5.85546875" style="18" customWidth="1"/>
    <col min="12552" max="12552" width="7.5703125" style="18" customWidth="1"/>
    <col min="12553" max="12553" width="13.7109375" style="18" customWidth="1"/>
    <col min="12554" max="12554" width="13.85546875" style="18" customWidth="1"/>
    <col min="12555" max="12800" width="9.140625" style="18"/>
    <col min="12801" max="12801" width="2.140625" style="18" customWidth="1"/>
    <col min="12802" max="12802" width="3.42578125" style="18" customWidth="1"/>
    <col min="12803" max="12803" width="19.42578125" style="18" customWidth="1"/>
    <col min="12804" max="12804" width="17.28515625" style="18" customWidth="1"/>
    <col min="12805" max="12805" width="7.5703125" style="18" customWidth="1"/>
    <col min="12806" max="12806" width="46.5703125" style="18" customWidth="1"/>
    <col min="12807" max="12807" width="5.85546875" style="18" customWidth="1"/>
    <col min="12808" max="12808" width="7.5703125" style="18" customWidth="1"/>
    <col min="12809" max="12809" width="13.7109375" style="18" customWidth="1"/>
    <col min="12810" max="12810" width="13.85546875" style="18" customWidth="1"/>
    <col min="12811" max="13056" width="9.140625" style="18"/>
    <col min="13057" max="13057" width="2.140625" style="18" customWidth="1"/>
    <col min="13058" max="13058" width="3.42578125" style="18" customWidth="1"/>
    <col min="13059" max="13059" width="19.42578125" style="18" customWidth="1"/>
    <col min="13060" max="13060" width="17.28515625" style="18" customWidth="1"/>
    <col min="13061" max="13061" width="7.5703125" style="18" customWidth="1"/>
    <col min="13062" max="13062" width="46.5703125" style="18" customWidth="1"/>
    <col min="13063" max="13063" width="5.85546875" style="18" customWidth="1"/>
    <col min="13064" max="13064" width="7.5703125" style="18" customWidth="1"/>
    <col min="13065" max="13065" width="13.7109375" style="18" customWidth="1"/>
    <col min="13066" max="13066" width="13.85546875" style="18" customWidth="1"/>
    <col min="13067" max="13312" width="9.140625" style="18"/>
    <col min="13313" max="13313" width="2.140625" style="18" customWidth="1"/>
    <col min="13314" max="13314" width="3.42578125" style="18" customWidth="1"/>
    <col min="13315" max="13315" width="19.42578125" style="18" customWidth="1"/>
    <col min="13316" max="13316" width="17.28515625" style="18" customWidth="1"/>
    <col min="13317" max="13317" width="7.5703125" style="18" customWidth="1"/>
    <col min="13318" max="13318" width="46.5703125" style="18" customWidth="1"/>
    <col min="13319" max="13319" width="5.85546875" style="18" customWidth="1"/>
    <col min="13320" max="13320" width="7.5703125" style="18" customWidth="1"/>
    <col min="13321" max="13321" width="13.7109375" style="18" customWidth="1"/>
    <col min="13322" max="13322" width="13.85546875" style="18" customWidth="1"/>
    <col min="13323" max="13568" width="9.140625" style="18"/>
    <col min="13569" max="13569" width="2.140625" style="18" customWidth="1"/>
    <col min="13570" max="13570" width="3.42578125" style="18" customWidth="1"/>
    <col min="13571" max="13571" width="19.42578125" style="18" customWidth="1"/>
    <col min="13572" max="13572" width="17.28515625" style="18" customWidth="1"/>
    <col min="13573" max="13573" width="7.5703125" style="18" customWidth="1"/>
    <col min="13574" max="13574" width="46.5703125" style="18" customWidth="1"/>
    <col min="13575" max="13575" width="5.85546875" style="18" customWidth="1"/>
    <col min="13576" max="13576" width="7.5703125" style="18" customWidth="1"/>
    <col min="13577" max="13577" width="13.7109375" style="18" customWidth="1"/>
    <col min="13578" max="13578" width="13.85546875" style="18" customWidth="1"/>
    <col min="13579" max="13824" width="9.140625" style="18"/>
    <col min="13825" max="13825" width="2.140625" style="18" customWidth="1"/>
    <col min="13826" max="13826" width="3.42578125" style="18" customWidth="1"/>
    <col min="13827" max="13827" width="19.42578125" style="18" customWidth="1"/>
    <col min="13828" max="13828" width="17.28515625" style="18" customWidth="1"/>
    <col min="13829" max="13829" width="7.5703125" style="18" customWidth="1"/>
    <col min="13830" max="13830" width="46.5703125" style="18" customWidth="1"/>
    <col min="13831" max="13831" width="5.85546875" style="18" customWidth="1"/>
    <col min="13832" max="13832" width="7.5703125" style="18" customWidth="1"/>
    <col min="13833" max="13833" width="13.7109375" style="18" customWidth="1"/>
    <col min="13834" max="13834" width="13.85546875" style="18" customWidth="1"/>
    <col min="13835" max="14080" width="9.140625" style="18"/>
    <col min="14081" max="14081" width="2.140625" style="18" customWidth="1"/>
    <col min="14082" max="14082" width="3.42578125" style="18" customWidth="1"/>
    <col min="14083" max="14083" width="19.42578125" style="18" customWidth="1"/>
    <col min="14084" max="14084" width="17.28515625" style="18" customWidth="1"/>
    <col min="14085" max="14085" width="7.5703125" style="18" customWidth="1"/>
    <col min="14086" max="14086" width="46.5703125" style="18" customWidth="1"/>
    <col min="14087" max="14087" width="5.85546875" style="18" customWidth="1"/>
    <col min="14088" max="14088" width="7.5703125" style="18" customWidth="1"/>
    <col min="14089" max="14089" width="13.7109375" style="18" customWidth="1"/>
    <col min="14090" max="14090" width="13.85546875" style="18" customWidth="1"/>
    <col min="14091" max="14336" width="9.140625" style="18"/>
    <col min="14337" max="14337" width="2.140625" style="18" customWidth="1"/>
    <col min="14338" max="14338" width="3.42578125" style="18" customWidth="1"/>
    <col min="14339" max="14339" width="19.42578125" style="18" customWidth="1"/>
    <col min="14340" max="14340" width="17.28515625" style="18" customWidth="1"/>
    <col min="14341" max="14341" width="7.5703125" style="18" customWidth="1"/>
    <col min="14342" max="14342" width="46.5703125" style="18" customWidth="1"/>
    <col min="14343" max="14343" width="5.85546875" style="18" customWidth="1"/>
    <col min="14344" max="14344" width="7.5703125" style="18" customWidth="1"/>
    <col min="14345" max="14345" width="13.7109375" style="18" customWidth="1"/>
    <col min="14346" max="14346" width="13.85546875" style="18" customWidth="1"/>
    <col min="14347" max="14592" width="9.140625" style="18"/>
    <col min="14593" max="14593" width="2.140625" style="18" customWidth="1"/>
    <col min="14594" max="14594" width="3.42578125" style="18" customWidth="1"/>
    <col min="14595" max="14595" width="19.42578125" style="18" customWidth="1"/>
    <col min="14596" max="14596" width="17.28515625" style="18" customWidth="1"/>
    <col min="14597" max="14597" width="7.5703125" style="18" customWidth="1"/>
    <col min="14598" max="14598" width="46.5703125" style="18" customWidth="1"/>
    <col min="14599" max="14599" width="5.85546875" style="18" customWidth="1"/>
    <col min="14600" max="14600" width="7.5703125" style="18" customWidth="1"/>
    <col min="14601" max="14601" width="13.7109375" style="18" customWidth="1"/>
    <col min="14602" max="14602" width="13.85546875" style="18" customWidth="1"/>
    <col min="14603" max="14848" width="9.140625" style="18"/>
    <col min="14849" max="14849" width="2.140625" style="18" customWidth="1"/>
    <col min="14850" max="14850" width="3.42578125" style="18" customWidth="1"/>
    <col min="14851" max="14851" width="19.42578125" style="18" customWidth="1"/>
    <col min="14852" max="14852" width="17.28515625" style="18" customWidth="1"/>
    <col min="14853" max="14853" width="7.5703125" style="18" customWidth="1"/>
    <col min="14854" max="14854" width="46.5703125" style="18" customWidth="1"/>
    <col min="14855" max="14855" width="5.85546875" style="18" customWidth="1"/>
    <col min="14856" max="14856" width="7.5703125" style="18" customWidth="1"/>
    <col min="14857" max="14857" width="13.7109375" style="18" customWidth="1"/>
    <col min="14858" max="14858" width="13.85546875" style="18" customWidth="1"/>
    <col min="14859" max="15104" width="9.140625" style="18"/>
    <col min="15105" max="15105" width="2.140625" style="18" customWidth="1"/>
    <col min="15106" max="15106" width="3.42578125" style="18" customWidth="1"/>
    <col min="15107" max="15107" width="19.42578125" style="18" customWidth="1"/>
    <col min="15108" max="15108" width="17.28515625" style="18" customWidth="1"/>
    <col min="15109" max="15109" width="7.5703125" style="18" customWidth="1"/>
    <col min="15110" max="15110" width="46.5703125" style="18" customWidth="1"/>
    <col min="15111" max="15111" width="5.85546875" style="18" customWidth="1"/>
    <col min="15112" max="15112" width="7.5703125" style="18" customWidth="1"/>
    <col min="15113" max="15113" width="13.7109375" style="18" customWidth="1"/>
    <col min="15114" max="15114" width="13.85546875" style="18" customWidth="1"/>
    <col min="15115" max="15360" width="9.140625" style="18"/>
    <col min="15361" max="15361" width="2.140625" style="18" customWidth="1"/>
    <col min="15362" max="15362" width="3.42578125" style="18" customWidth="1"/>
    <col min="15363" max="15363" width="19.42578125" style="18" customWidth="1"/>
    <col min="15364" max="15364" width="17.28515625" style="18" customWidth="1"/>
    <col min="15365" max="15365" width="7.5703125" style="18" customWidth="1"/>
    <col min="15366" max="15366" width="46.5703125" style="18" customWidth="1"/>
    <col min="15367" max="15367" width="5.85546875" style="18" customWidth="1"/>
    <col min="15368" max="15368" width="7.5703125" style="18" customWidth="1"/>
    <col min="15369" max="15369" width="13.7109375" style="18" customWidth="1"/>
    <col min="15370" max="15370" width="13.85546875" style="18" customWidth="1"/>
    <col min="15371" max="15616" width="9.140625" style="18"/>
    <col min="15617" max="15617" width="2.140625" style="18" customWidth="1"/>
    <col min="15618" max="15618" width="3.42578125" style="18" customWidth="1"/>
    <col min="15619" max="15619" width="19.42578125" style="18" customWidth="1"/>
    <col min="15620" max="15620" width="17.28515625" style="18" customWidth="1"/>
    <col min="15621" max="15621" width="7.5703125" style="18" customWidth="1"/>
    <col min="15622" max="15622" width="46.5703125" style="18" customWidth="1"/>
    <col min="15623" max="15623" width="5.85546875" style="18" customWidth="1"/>
    <col min="15624" max="15624" width="7.5703125" style="18" customWidth="1"/>
    <col min="15625" max="15625" width="13.7109375" style="18" customWidth="1"/>
    <col min="15626" max="15626" width="13.85546875" style="18" customWidth="1"/>
    <col min="15627" max="15872" width="9.140625" style="18"/>
    <col min="15873" max="15873" width="2.140625" style="18" customWidth="1"/>
    <col min="15874" max="15874" width="3.42578125" style="18" customWidth="1"/>
    <col min="15875" max="15875" width="19.42578125" style="18" customWidth="1"/>
    <col min="15876" max="15876" width="17.28515625" style="18" customWidth="1"/>
    <col min="15877" max="15877" width="7.5703125" style="18" customWidth="1"/>
    <col min="15878" max="15878" width="46.5703125" style="18" customWidth="1"/>
    <col min="15879" max="15879" width="5.85546875" style="18" customWidth="1"/>
    <col min="15880" max="15880" width="7.5703125" style="18" customWidth="1"/>
    <col min="15881" max="15881" width="13.7109375" style="18" customWidth="1"/>
    <col min="15882" max="15882" width="13.85546875" style="18" customWidth="1"/>
    <col min="15883" max="16128" width="9.140625" style="18"/>
    <col min="16129" max="16129" width="2.140625" style="18" customWidth="1"/>
    <col min="16130" max="16130" width="3.42578125" style="18" customWidth="1"/>
    <col min="16131" max="16131" width="19.42578125" style="18" customWidth="1"/>
    <col min="16132" max="16132" width="17.28515625" style="18" customWidth="1"/>
    <col min="16133" max="16133" width="7.5703125" style="18" customWidth="1"/>
    <col min="16134" max="16134" width="46.5703125" style="18" customWidth="1"/>
    <col min="16135" max="16135" width="5.85546875" style="18" customWidth="1"/>
    <col min="16136" max="16136" width="7.5703125" style="18" customWidth="1"/>
    <col min="16137" max="16137" width="13.7109375" style="18" customWidth="1"/>
    <col min="16138" max="16138" width="13.85546875" style="18" customWidth="1"/>
    <col min="16139" max="16384" width="9.140625" style="18"/>
  </cols>
  <sheetData>
    <row r="1" spans="1:10" s="8" customFormat="1">
      <c r="H1" s="178" t="s">
        <v>48</v>
      </c>
      <c r="I1" s="178"/>
      <c r="J1" s="178"/>
    </row>
    <row r="2" spans="1:10" s="8" customFormat="1">
      <c r="F2" s="178" t="s">
        <v>1</v>
      </c>
      <c r="G2" s="178"/>
      <c r="H2" s="178"/>
      <c r="I2" s="178"/>
      <c r="J2" s="178"/>
    </row>
    <row r="3" spans="1:10" s="8" customFormat="1" ht="15" customHeight="1">
      <c r="B3" s="179"/>
      <c r="C3" s="179"/>
      <c r="D3" s="10"/>
      <c r="E3" s="10"/>
      <c r="G3" s="178" t="s">
        <v>155</v>
      </c>
      <c r="H3" s="178"/>
      <c r="I3" s="178"/>
      <c r="J3" s="178"/>
    </row>
    <row r="4" spans="1:10" ht="9" customHeight="1">
      <c r="A4" s="8"/>
      <c r="B4" s="10"/>
      <c r="C4" s="8"/>
      <c r="D4" s="8"/>
      <c r="E4" s="8"/>
      <c r="F4" s="58"/>
      <c r="G4" s="58"/>
      <c r="H4" s="58"/>
      <c r="I4" s="42"/>
      <c r="J4" s="8"/>
    </row>
    <row r="5" spans="1:10" ht="15.75">
      <c r="A5" s="8"/>
      <c r="B5" s="180" t="s">
        <v>2</v>
      </c>
      <c r="C5" s="180"/>
      <c r="D5" s="180"/>
      <c r="E5" s="180"/>
      <c r="F5" s="180"/>
      <c r="G5" s="180"/>
      <c r="H5" s="180"/>
      <c r="I5" s="180"/>
      <c r="J5" s="180"/>
    </row>
    <row r="6" spans="1:10">
      <c r="A6" s="8"/>
      <c r="B6" s="10"/>
      <c r="C6" s="177" t="s">
        <v>20</v>
      </c>
      <c r="D6" s="177"/>
      <c r="E6" s="177"/>
      <c r="F6" s="177"/>
      <c r="G6" s="177"/>
      <c r="H6" s="177"/>
      <c r="I6" s="177"/>
      <c r="J6" s="8"/>
    </row>
    <row r="7" spans="1:10">
      <c r="A7" s="8"/>
      <c r="B7" s="10"/>
      <c r="C7" s="42"/>
      <c r="D7" s="42"/>
      <c r="E7" s="42"/>
      <c r="F7" s="42"/>
      <c r="G7" s="42"/>
      <c r="H7" s="42"/>
      <c r="I7" s="42"/>
      <c r="J7" s="8"/>
    </row>
    <row r="8" spans="1:10" ht="20.25">
      <c r="A8" s="8"/>
      <c r="B8" s="10"/>
      <c r="C8" s="181" t="s">
        <v>4</v>
      </c>
      <c r="D8" s="181"/>
      <c r="E8" s="181"/>
      <c r="F8" s="181"/>
      <c r="G8" s="181"/>
      <c r="H8" s="181"/>
      <c r="I8" s="181"/>
      <c r="J8" s="8"/>
    </row>
    <row r="9" spans="1:10" ht="25.5" customHeight="1">
      <c r="A9" s="8"/>
      <c r="B9" s="287" t="s">
        <v>49</v>
      </c>
      <c r="C9" s="287"/>
      <c r="D9" s="287"/>
      <c r="E9" s="287"/>
      <c r="F9" s="287"/>
      <c r="G9" s="287"/>
      <c r="H9" s="287"/>
      <c r="I9" s="287"/>
      <c r="J9" s="287"/>
    </row>
    <row r="10" spans="1:10" ht="13.5" customHeight="1">
      <c r="A10" s="8"/>
      <c r="B10" s="8"/>
      <c r="C10" s="183" t="s">
        <v>5</v>
      </c>
      <c r="D10" s="183"/>
      <c r="E10" s="183"/>
      <c r="F10" s="183"/>
      <c r="G10" s="183"/>
      <c r="H10" s="183"/>
      <c r="I10" s="183"/>
      <c r="J10" s="8"/>
    </row>
    <row r="11" spans="1:10" ht="13.5" customHeight="1">
      <c r="A11" s="10"/>
      <c r="B11" s="289" t="s">
        <v>6</v>
      </c>
      <c r="C11" s="289"/>
      <c r="D11" s="289"/>
      <c r="E11" s="289"/>
      <c r="F11" s="289"/>
      <c r="G11" s="289"/>
      <c r="H11" s="289"/>
      <c r="I11" s="289"/>
      <c r="J11" s="289"/>
    </row>
    <row r="12" spans="1:10" ht="42" customHeight="1">
      <c r="A12" s="10"/>
      <c r="B12" s="251" t="s">
        <v>7</v>
      </c>
      <c r="C12" s="207" t="s">
        <v>8</v>
      </c>
      <c r="D12" s="208"/>
      <c r="E12" s="208"/>
      <c r="F12" s="209"/>
      <c r="G12" s="260" t="s">
        <v>9</v>
      </c>
      <c r="H12" s="215"/>
      <c r="I12" s="251" t="s">
        <v>10</v>
      </c>
      <c r="J12" s="251" t="s">
        <v>22</v>
      </c>
    </row>
    <row r="13" spans="1:10">
      <c r="A13" s="10"/>
      <c r="B13" s="186"/>
      <c r="C13" s="190"/>
      <c r="D13" s="191"/>
      <c r="E13" s="191"/>
      <c r="F13" s="192"/>
      <c r="G13" s="67" t="s">
        <v>11</v>
      </c>
      <c r="H13" s="67" t="s">
        <v>12</v>
      </c>
      <c r="I13" s="186"/>
      <c r="J13" s="186"/>
    </row>
    <row r="14" spans="1:10" ht="26.25" customHeight="1">
      <c r="A14" s="10"/>
      <c r="B14" s="126">
        <v>1</v>
      </c>
      <c r="C14" s="203" t="s">
        <v>162</v>
      </c>
      <c r="D14" s="204"/>
      <c r="E14" s="204"/>
      <c r="F14" s="205"/>
      <c r="G14" s="126" t="s">
        <v>14</v>
      </c>
      <c r="H14" s="22">
        <v>4</v>
      </c>
      <c r="I14" s="126">
        <v>2020</v>
      </c>
      <c r="J14" s="61">
        <v>897.8</v>
      </c>
    </row>
    <row r="15" spans="1:10" ht="26.25" customHeight="1">
      <c r="A15" s="10"/>
      <c r="B15" s="126">
        <v>2</v>
      </c>
      <c r="C15" s="203" t="s">
        <v>50</v>
      </c>
      <c r="D15" s="204"/>
      <c r="E15" s="204"/>
      <c r="F15" s="205"/>
      <c r="G15" s="126" t="s">
        <v>180</v>
      </c>
      <c r="H15" s="22">
        <v>79</v>
      </c>
      <c r="I15" s="126">
        <v>2020</v>
      </c>
      <c r="J15" s="61">
        <v>403.3</v>
      </c>
    </row>
    <row r="16" spans="1:10" ht="17.25" customHeight="1">
      <c r="A16" s="10"/>
      <c r="B16" s="126">
        <v>3</v>
      </c>
      <c r="C16" s="203" t="s">
        <v>134</v>
      </c>
      <c r="D16" s="204"/>
      <c r="E16" s="204"/>
      <c r="F16" s="205"/>
      <c r="G16" s="126" t="s">
        <v>180</v>
      </c>
      <c r="H16" s="22">
        <v>42</v>
      </c>
      <c r="I16" s="126">
        <v>2020</v>
      </c>
      <c r="J16" s="61">
        <v>99.6</v>
      </c>
    </row>
    <row r="17" spans="1:10" ht="17.25" customHeight="1">
      <c r="A17" s="10"/>
      <c r="B17" s="126">
        <v>4</v>
      </c>
      <c r="C17" s="203" t="s">
        <v>135</v>
      </c>
      <c r="D17" s="204"/>
      <c r="E17" s="204"/>
      <c r="F17" s="205"/>
      <c r="G17" s="126" t="s">
        <v>180</v>
      </c>
      <c r="H17" s="22">
        <v>40</v>
      </c>
      <c r="I17" s="126">
        <v>2020</v>
      </c>
      <c r="J17" s="61">
        <v>781.9</v>
      </c>
    </row>
    <row r="18" spans="1:10" ht="17.25" customHeight="1">
      <c r="A18" s="10"/>
      <c r="B18" s="126">
        <v>5</v>
      </c>
      <c r="C18" s="203" t="s">
        <v>136</v>
      </c>
      <c r="D18" s="204"/>
      <c r="E18" s="204"/>
      <c r="F18" s="205"/>
      <c r="G18" s="126" t="s">
        <v>180</v>
      </c>
      <c r="H18" s="22">
        <v>6</v>
      </c>
      <c r="I18" s="126">
        <v>2020</v>
      </c>
      <c r="J18" s="61">
        <v>74.900000000000006</v>
      </c>
    </row>
    <row r="19" spans="1:10" ht="17.25" customHeight="1">
      <c r="A19" s="10"/>
      <c r="B19" s="126">
        <v>6</v>
      </c>
      <c r="C19" s="203" t="s">
        <v>51</v>
      </c>
      <c r="D19" s="204"/>
      <c r="E19" s="204"/>
      <c r="F19" s="205"/>
      <c r="G19" s="126" t="s">
        <v>52</v>
      </c>
      <c r="H19" s="33">
        <v>7.7</v>
      </c>
      <c r="I19" s="126">
        <v>2020</v>
      </c>
      <c r="J19" s="61">
        <v>57.2</v>
      </c>
    </row>
    <row r="20" spans="1:10" ht="15.75" customHeight="1">
      <c r="A20" s="10"/>
      <c r="B20" s="206" t="s">
        <v>25</v>
      </c>
      <c r="C20" s="206"/>
      <c r="D20" s="206"/>
      <c r="E20" s="206"/>
      <c r="F20" s="206"/>
      <c r="G20" s="206"/>
      <c r="H20" s="206"/>
      <c r="I20" s="206"/>
      <c r="J20" s="206"/>
    </row>
    <row r="21" spans="1:10">
      <c r="A21" s="10"/>
      <c r="B21" s="207" t="s">
        <v>16</v>
      </c>
      <c r="C21" s="208"/>
      <c r="D21" s="209"/>
      <c r="E21" s="210" t="s">
        <v>17</v>
      </c>
      <c r="F21" s="211"/>
      <c r="G21" s="211"/>
      <c r="H21" s="211"/>
      <c r="I21" s="211"/>
      <c r="J21" s="212"/>
    </row>
    <row r="22" spans="1:10" ht="15" customHeight="1">
      <c r="A22" s="10"/>
      <c r="B22" s="190"/>
      <c r="C22" s="191"/>
      <c r="D22" s="192"/>
      <c r="E22" s="216" t="s">
        <v>18</v>
      </c>
      <c r="F22" s="258"/>
      <c r="G22" s="260" t="s">
        <v>19</v>
      </c>
      <c r="H22" s="214"/>
      <c r="I22" s="214"/>
      <c r="J22" s="215"/>
    </row>
    <row r="23" spans="1:10">
      <c r="A23" s="10"/>
      <c r="B23" s="267">
        <f>SUM(J14:J19)</f>
        <v>2314.6999999999998</v>
      </c>
      <c r="C23" s="268"/>
      <c r="D23" s="269"/>
      <c r="E23" s="267">
        <f>B23</f>
        <v>2314.6999999999998</v>
      </c>
      <c r="F23" s="268"/>
      <c r="G23" s="267"/>
      <c r="H23" s="268"/>
      <c r="I23" s="268"/>
      <c r="J23" s="269"/>
    </row>
    <row r="24" spans="1:10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>
      <c r="A25" s="34"/>
      <c r="B25" s="34"/>
      <c r="C25" s="34"/>
      <c r="D25" s="34"/>
      <c r="E25" s="34"/>
      <c r="F25" s="34"/>
      <c r="G25" s="34"/>
      <c r="H25" s="34"/>
      <c r="I25" s="34"/>
      <c r="J25" s="34"/>
    </row>
  </sheetData>
  <mergeCells count="29">
    <mergeCell ref="B23:D23"/>
    <mergeCell ref="E23:F23"/>
    <mergeCell ref="G23:J23"/>
    <mergeCell ref="C14:F14"/>
    <mergeCell ref="C15:F15"/>
    <mergeCell ref="C18:F18"/>
    <mergeCell ref="C19:F19"/>
    <mergeCell ref="B20:J20"/>
    <mergeCell ref="B21:D22"/>
    <mergeCell ref="E21:J21"/>
    <mergeCell ref="E22:F22"/>
    <mergeCell ref="G22:J22"/>
    <mergeCell ref="C16:F16"/>
    <mergeCell ref="C17:F17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ГОЧС</vt:lpstr>
      <vt:lpstr>Несовершеннолет.</vt:lpstr>
      <vt:lpstr>Дороги</vt:lpstr>
      <vt:lpstr>Проезды</vt:lpstr>
      <vt:lpstr>Детские площадки</vt:lpstr>
      <vt:lpstr>Комплекс.</vt:lpstr>
      <vt:lpstr>Озеленение</vt:lpstr>
      <vt:lpstr>СанУборкаРУБКА</vt:lpstr>
      <vt:lpstr>ОформлениеКпраздничным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</vt:lpstr>
      <vt:lpstr>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2019-11-07T13:30:23Z</dcterms:modified>
</cp:coreProperties>
</file>