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1840" windowHeight="13740" tabRatio="957" activeTab="3"/>
  </bookViews>
  <sheets>
    <sheet name="ГОЧС" sheetId="62" r:id="rId1"/>
    <sheet name="Несовершеннолет." sheetId="52" r:id="rId2"/>
    <sheet name="Дороги" sheetId="45" r:id="rId3"/>
    <sheet name="Баня" sheetId="50" r:id="rId4"/>
    <sheet name="Проезды" sheetId="33" r:id="rId5"/>
    <sheet name="Детские площадки" sheetId="25" r:id="rId6"/>
    <sheet name="Комплекс" sheetId="41" r:id="rId7"/>
    <sheet name="Озеленение" sheetId="46" r:id="rId8"/>
    <sheet name="Сан-рубка" sheetId="47" r:id="rId9"/>
    <sheet name="Оформление к праздникам" sheetId="48" r:id="rId10"/>
    <sheet name="Контейнерные" sheetId="49" r:id="rId11"/>
    <sheet name="Экология" sheetId="53" r:id="rId12"/>
    <sheet name="Патриотика" sheetId="54" r:id="rId13"/>
    <sheet name="Травматизм" sheetId="55" r:id="rId14"/>
    <sheet name="Правонарушения" sheetId="56" r:id="rId15"/>
    <sheet name="Терроризм" sheetId="57" r:id="rId16"/>
    <sheet name="Наркотики" sheetId="58" r:id="rId17"/>
    <sheet name="Культура" sheetId="60" r:id="rId18"/>
    <sheet name="Физ-ра" sheetId="61" r:id="rId19"/>
    <sheet name="СМИ" sheetId="59" r:id="rId20"/>
  </sheets>
  <calcPr calcId="125725" refMode="R1C1"/>
</workbook>
</file>

<file path=xl/calcChain.xml><?xml version="1.0" encoding="utf-8"?>
<calcChain xmlns="http://schemas.openxmlformats.org/spreadsheetml/2006/main">
  <c r="H18" i="41"/>
  <c r="H17"/>
  <c r="H14"/>
  <c r="H15"/>
  <c r="J14" i="47"/>
  <c r="J19" i="41" l="1"/>
  <c r="J30" i="25"/>
  <c r="J38" i="33" l="1"/>
  <c r="J41"/>
  <c r="J15" i="50" l="1"/>
  <c r="B18" i="58"/>
  <c r="E18" s="1"/>
  <c r="B19" i="55"/>
  <c r="B17" i="53"/>
  <c r="E17" s="1"/>
  <c r="E20" i="62"/>
  <c r="B20" s="1"/>
  <c r="J16" i="46" l="1"/>
  <c r="J20" s="1"/>
  <c r="J15" i="49"/>
  <c r="B23" i="41"/>
  <c r="E23" s="1"/>
  <c r="E34" i="25"/>
  <c r="B34" s="1"/>
  <c r="J39" i="33"/>
  <c r="J42" s="1"/>
  <c r="J18" i="45" l="1"/>
  <c r="J17"/>
  <c r="J16"/>
  <c r="J25" s="1"/>
  <c r="J23"/>
  <c r="E29" l="1"/>
  <c r="E18" i="61" l="1"/>
  <c r="B18" s="1"/>
  <c r="B31" i="60"/>
  <c r="E31"/>
  <c r="B21" i="59" l="1"/>
  <c r="E21"/>
  <c r="B18" i="57"/>
  <c r="E18" s="1"/>
  <c r="B19" i="56"/>
  <c r="E19" s="1"/>
  <c r="E19" i="55"/>
  <c r="B18" i="54"/>
  <c r="E18" s="1"/>
  <c r="E18" i="52" l="1"/>
  <c r="B18" s="1"/>
  <c r="B22" i="48" l="1"/>
  <c r="E22" s="1"/>
  <c r="E19" i="50" l="1"/>
  <c r="B19" s="1"/>
  <c r="E19" i="49"/>
  <c r="B19" s="1"/>
  <c r="E18" i="47"/>
  <c r="B18" s="1"/>
  <c r="E46" i="33" l="1"/>
  <c r="B29" i="45" l="1"/>
  <c r="E24" i="46" l="1"/>
  <c r="B24" s="1"/>
  <c r="B46" i="33"/>
</calcChain>
</file>

<file path=xl/sharedStrings.xml><?xml version="1.0" encoding="utf-8"?>
<sst xmlns="http://schemas.openxmlformats.org/spreadsheetml/2006/main" count="652" uniqueCount="194">
  <si>
    <t>к Постановлению Местной администрации МО Парголово</t>
  </si>
  <si>
    <t>Местная администрация внутригородского муниципального образования Санкт-Петербурга поселок Парголово</t>
  </si>
  <si>
    <t>(наименование внутригородского муниципального образования Санкт-Петербурга</t>
  </si>
  <si>
    <t>МУНИЦИПАЛЬНАЯ ПРОГРАММА</t>
  </si>
  <si>
    <t>(наименование вопроса местного значения)</t>
  </si>
  <si>
    <t>№ п/п</t>
  </si>
  <si>
    <t>Наименование и адрес исполнения мероприятия</t>
  </si>
  <si>
    <t>Ожидаемые конечные результаты</t>
  </si>
  <si>
    <t>Срок исполнения мероприятия (год)</t>
  </si>
  <si>
    <t>ед.изм</t>
  </si>
  <si>
    <t>кол-во</t>
  </si>
  <si>
    <t>м2</t>
  </si>
  <si>
    <t>ед</t>
  </si>
  <si>
    <t>%</t>
  </si>
  <si>
    <t>ВСЕГО</t>
  </si>
  <si>
    <t>в том числе</t>
  </si>
  <si>
    <t>местный бюджет</t>
  </si>
  <si>
    <t>субсидия из бюджета Санкт-Петербурга</t>
  </si>
  <si>
    <t>(наименование внутригородского муниципального образования Санкт-Петербурга)</t>
  </si>
  <si>
    <t>Срок исполнения мероприятия</t>
  </si>
  <si>
    <t>Объемы финансирования (тыс. руб.)</t>
  </si>
  <si>
    <t>ед. изм</t>
  </si>
  <si>
    <t>Технический надзор</t>
  </si>
  <si>
    <t>2. Объем финансирования программы (тыс. руб.):</t>
  </si>
  <si>
    <t>Объемы финансирования       (тыс. руб.)</t>
  </si>
  <si>
    <t>м3</t>
  </si>
  <si>
    <t>2. Объем финансирования программы (тыс.руб.):</t>
  </si>
  <si>
    <t>Уборка проезжей части автомобильных дорог, расположенных в границах МО Парголово</t>
  </si>
  <si>
    <t>Обследование детских площадок в соответствии с адресной программой</t>
  </si>
  <si>
    <t xml:space="preserve">Проведение санитарных рубок, а также удаление аварийных, больных деревьев и кустарников на территории зеленых насаждений общего пользования местного значения </t>
  </si>
  <si>
    <t xml:space="preserve">Содержание территорий зеленых насаждений общего пользования местного значения  </t>
  </si>
  <si>
    <t>час</t>
  </si>
  <si>
    <t>шт</t>
  </si>
  <si>
    <t>мероприятий, направленных на решение вопроса местного значения по ремонту и содержанию дорог, расположенных в границах МО Парголово (в соответствии с Постановлением Правительства Санкт-Петербурга) КБК 992 0409 31500 00111 200</t>
  </si>
  <si>
    <t>мероприятий, направленных на решение вопроса местного значения по благоустройству территории внутригородского муниципального образования Санкт-Петербурга поселок Парголово (ремонт покрытий внутриквартальных территорий) КБК 992 0503 60100 00131 200</t>
  </si>
  <si>
    <t>мероприятий, направленных на решение вопроса местного значения по размещению, содержанию детских, спортивных площадок, включая ремонт расположенных на них элементов благоустройства, на внутриквартальных территориях МО Парголово КБК 992 0503 60200 00132 200</t>
  </si>
  <si>
    <t>мероприятий, направленных на решение вопросов местного значения по комплексному благоустройству на внутриквартальных территориях МО Парголово КБК 992 0503 60300 00133 200</t>
  </si>
  <si>
    <t>мероприятий, направленных на решение вопроса местного значения по осуществлению работ в сфере озеленения на территориях зеленых насаждений общего пользования местного значения МО Парголово, КБК 992 0503 60400 00151 200</t>
  </si>
  <si>
    <t>изменения</t>
  </si>
  <si>
    <t>Ремонт проездов (ямочный ремонт)</t>
  </si>
  <si>
    <t>Замена песка в песочницах на детских площадках в соответствии с адресной программой</t>
  </si>
  <si>
    <t>Выполнение работ по техническому обслуживанию и аварийно-восстановительным работам технических средств организации дорожного движения на территории МО Парголово</t>
  </si>
  <si>
    <t>Содержание земляного полотна и системы водоотвода автомобильных дорог (обочины 120407 м2 и кюветы 57734м2)</t>
  </si>
  <si>
    <t>1. Перечень мероприятий программы, сроки и ожидаемые конечные результаты их реализации и объемы финансирования в 2021 году:</t>
  </si>
  <si>
    <t>Ремонт дороги по адресу: СПб, п. Парголово, ул. Пионерская</t>
  </si>
  <si>
    <t>Ремонт дороги по адресу: СПб, п. Парголово, ул. Ломоносова от д  65 до  д.69</t>
  </si>
  <si>
    <t>Ремонт автомобильных дорог без закрытия движения автотранспорта (ямочный ремонт)</t>
  </si>
  <si>
    <t>Выполнение работ по устройству ИДН по адресам: СПб, п. Парголово, ул. Парковая, Санаторный пер., ул. Шишкина, Березовая аллея</t>
  </si>
  <si>
    <t xml:space="preserve">Ремонт проезда по адресу: п. Парголово, от Вологодской до Томской ул. д.12 </t>
  </si>
  <si>
    <t xml:space="preserve">Ремонт проезда по адресу: п. Парголово, от Каменного пр. между  д.д.40-42 </t>
  </si>
  <si>
    <t xml:space="preserve">Ремонт проезда по адресу: п. Парголово, Байкальская ул. между д.д. 4-10 </t>
  </si>
  <si>
    <t>Ремонт проезда по адресу: п. Парголово, от Красноярской ул. до Дальневосточной</t>
  </si>
  <si>
    <t>Ремонт проезда по адресу: п. Парголово, ул. Шишкина, между д.д. 54-60</t>
  </si>
  <si>
    <t>Ремонт проезда по адресу: п. Парголово, от ул. Тополиная до д.19 по Юкковскому ш.</t>
  </si>
  <si>
    <t>Ремонт проезда по адресу: п. Парголово, ул. Шишкина, от д.151 до д. 149 к.6</t>
  </si>
  <si>
    <t>Ремонт проезда по адресу: п. Парголово,  Выборгское шоссе между д.д.294-296</t>
  </si>
  <si>
    <t xml:space="preserve">Ремонт проезда по адресу: п. Парголово, от ул. Первое Мая вдоль скейтплощадки </t>
  </si>
  <si>
    <t>Ремонт проезда по адресу: п. Парголово, ул. Некрасова, д. 9А, д. 9Б</t>
  </si>
  <si>
    <t>Ремонт проезда по адресу: п. Парголово, ул. Некрасова, д. 23</t>
  </si>
  <si>
    <t>Ремонт проезда по адресу: п. Парголово, ул. Шишкина, д. 98</t>
  </si>
  <si>
    <t>Ремонт проезда по адресу: п. Парголово, ул. Ломоносова, д. 75</t>
  </si>
  <si>
    <t>Ремонт проезда по адресу: п. Парголово, ул. Байкальская, д. 47-51</t>
  </si>
  <si>
    <t>Ремонт проезда по адресу: п. Парголово, ул. Байкальская-пер. Каменный</t>
  </si>
  <si>
    <t>Ремонт проезда по адресу: п. Парголово, ул. Шишкина, д. 90</t>
  </si>
  <si>
    <t>Ремонт проезда по адресу: п. Парголово, ул. Колхозная, д. 6, кор. 15-17</t>
  </si>
  <si>
    <t>Ремонт проезда по адресу: п. Парголово, Выборгское шоссе д. 302-304</t>
  </si>
  <si>
    <t>Ремонт проезда по адресу: п. Парголово, Выборгское шоссе д. 328</t>
  </si>
  <si>
    <t>Ремонт проезда по адресу: п. Парголово, Выборгское шоссе д. 282-284</t>
  </si>
  <si>
    <t>Ремонт проезда по адресу: п. Парголово, Выборгское шоссе д. 278-280</t>
  </si>
  <si>
    <t>Ремонт проезда по адресу: п. Парголово, ул. Пионерская д. 13А</t>
  </si>
  <si>
    <t>Ремонт проезда по адресу: п. Парголово, ул. Шишкина, д. 83-85</t>
  </si>
  <si>
    <t>Ремонт проезда по адресу: п. Парголово, ул. Пионерская д. 19-15, кор. 3</t>
  </si>
  <si>
    <t>Ремонт проезда по адресу: п. Парголово, ул. Некрасова, д. 19</t>
  </si>
  <si>
    <t xml:space="preserve">Ремонт проезда по адресу: п. Парголово, Торфяная ул. между д.д. 4-49 </t>
  </si>
  <si>
    <t>Устройство детской площадки по адресу: п. Парголово, ул. Дальневосточная у д. 24</t>
  </si>
  <si>
    <t>Устройство детской площадки по адресу: п. Парголово, ул. Некрасова у д. 51</t>
  </si>
  <si>
    <t>Устройство детской площадки по адресу: п. Парголово, ул. Первого Мая, д. 107, кор. 1</t>
  </si>
  <si>
    <t>Устройство детской площадки по адресу: п. Парголово, ул. Тихоокеанская, д.17</t>
  </si>
  <si>
    <t>Устройство детской площадки по адресу: п. Парголово, ул. Заводская, д.д. 20-24</t>
  </si>
  <si>
    <t>Устройство детской площадки по адресу: п. Парголово, ул. Первого Мая, д. 16</t>
  </si>
  <si>
    <t>Текущий ремонт детского и спортивного игрового оборудования на детских и спортивных площадках согласно адресной программе</t>
  </si>
  <si>
    <t>Комплексное благоустройство внутриквартальной территории по адресу: п. Парголово, ул. Ломоносова, д. 58А (проект)</t>
  </si>
  <si>
    <t>Проведение компенсационного озеленения на территориях зеленых насаждений общего пользования</t>
  </si>
  <si>
    <t>Услуга по предоставлению доступа,  сопровождению и оказанию технической  поддержки информационно аналитической системы по паспортизации территории ЗНОП МЗ МО Парголово</t>
  </si>
  <si>
    <t xml:space="preserve">мес </t>
  </si>
  <si>
    <t>Выполнение проектных работ по устройству детской площадки  по адресу :ул. Первого Мая , участок 1 ( юго- западнее дома 81)</t>
  </si>
  <si>
    <t>Выполнение проектных работ по устройству спортивной  площадки  по адресу :ул. Первого Мая , участок 3 (северо-западнее дома 91)</t>
  </si>
  <si>
    <t>Содержание (уборка) детских и спортивных площадок</t>
  </si>
  <si>
    <t>Восстановительная стоимость зеленых насаждений ( из проектов)</t>
  </si>
  <si>
    <t>Выполнение проектных работ  по разработке проектно-сметной документации для проведения работ по комплексному благоустройству территории парковой зоны по адресу : п. Парголово, Осиновая Роща, между Апраксинской ул. и Выборгским шоссе</t>
  </si>
  <si>
    <t>га</t>
  </si>
  <si>
    <t xml:space="preserve">Посадка летников и многолетников: улица Первого Мая, участок 11, (внутриквартальный сквер севернее д.87, лит. А) </t>
  </si>
  <si>
    <t>Выполнение работ по  содержанию и ремонту  парковых фонарей (  сквер б/н восточнее д.39, корп.7, по ул.Некрасова)</t>
  </si>
  <si>
    <t>Приложение 9</t>
  </si>
  <si>
    <t>мероприятий, направленных на решение вопроса  местного значения по проведению  санитарных рубок, (в том числе удаление аварийных, больных деревьев и кустарников) на территориях не относящихся к территориям зеленых насаждений в соответствии с Законом Санкт-Петербурга КБК 992 0503 60500 00152 200</t>
  </si>
  <si>
    <t>Санитарная рубка (в том числе удаление аварийных, больных  деревьев и кустарников) на территориях, не относящихся к территориям зеленых насаждений в соответствии с законом Санкт-Петербурга</t>
  </si>
  <si>
    <t>Аренда складского помещения для хранения элементов оформления к культурно-массовым мероприятиям</t>
  </si>
  <si>
    <t>мес</t>
  </si>
  <si>
    <t>Монтаж, демонтаж элементов оформления, посвященных к празднованию Дня победы</t>
  </si>
  <si>
    <t>Приложение 7</t>
  </si>
  <si>
    <t>мероприятий, направленных на решение вопроса местного значения по размещению контейнерных площадок на территории МО Парголово, ремонту элементов благоутройства, расположенных на контейнерных площадках КБК 992 0503 60700 00141 200</t>
  </si>
  <si>
    <t>Объемы финансирования       (тыс. руб)</t>
  </si>
  <si>
    <t>Оплата за использование электроэнергии для световых консолей</t>
  </si>
  <si>
    <t>кВт</t>
  </si>
  <si>
    <t xml:space="preserve">Выполнение работ по нанесению дорожной разметки </t>
  </si>
  <si>
    <t>Выполнение работ по  введению одностороннего движения  по адресу : Парголово, проезд от д. 60 по ул. Ломоносова  до д.369 по Выборгскому шоссе</t>
  </si>
  <si>
    <t xml:space="preserve"> Комплексное  благоустройство территории  по адресу: п. Парголово, Осиновая Роща, Приозерское шоссе, участок 78, (южнее пересечения Приозерского шоссе и Юкковского шоссе), территории, прилегающей  объекта культурного наследия Землянная крепость "Осиновая роща" (  посадка зеленых насаждений ) </t>
  </si>
  <si>
    <t>Монтаж демонтаж новогодних консолей и елей</t>
  </si>
  <si>
    <t xml:space="preserve"> Отключение и подключение праздничных украшений к сетям наружного освещения</t>
  </si>
  <si>
    <t>мероприятий, направленных на решение вопроса местного значения по организации временного трудоустройства несовершеннолетних граждан в возрасте от 14 до 18 лет в свободное от учебы время для муниципальных нужд МО Парголово КБК 992 0401 51000 00101 200</t>
  </si>
  <si>
    <t>Организация временного трудоустройства несовершеннолетних граждан в возрасте от 14 до 18 лет в свободное от учебы время для муниципальных нужд МО Парголово</t>
  </si>
  <si>
    <t>чел</t>
  </si>
  <si>
    <t>ед.</t>
  </si>
  <si>
    <t>мероприятий, направленных на решение вопроса местного значения по осуществлению экологического просвещения, а также организацию экологического воспитания и формировании экологической культуры в области обращения с твердыми коммунальными отходами на территории МО Парголово КБК 992 0709 41100 00171 200</t>
  </si>
  <si>
    <t>Объемы финансирования          (тыс. руб)</t>
  </si>
  <si>
    <t>Подарочные наборы для призывников</t>
  </si>
  <si>
    <t>Объемы финансирования (тыс.руб.)</t>
  </si>
  <si>
    <t>мероприятий, направленных на решение вопроса местного значения по военно-патриотическому воспитанию молодежи на территории МО Парголово 
КБК 992 0709 43110 00191 200</t>
  </si>
  <si>
    <t>мероприятий, направленных на решение вопроса местного значения по организации и участию в реализации мер по профилактике дорожно-транспортного травматизма, правонарушений на территории МО Парголово КБК 992 0709 43120 00491 200</t>
  </si>
  <si>
    <t>Изготовление памяток для мигрантов</t>
  </si>
  <si>
    <t>мероприятий, направленных на решение вопроса местного значения по участию в  деятельности по профилактике правонарушений  на территории МО Парголово КБК 992 0709 43130 00510 200</t>
  </si>
  <si>
    <t xml:space="preserve">Изготовление памяток  на тему: противодействие экстремизму, правила и порядок поведения при угрозе терактов, действия граждан при установлении уровней террористической опасности </t>
  </si>
  <si>
    <t>мероприятий, 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Парголово КБК 992 0709 43140 00521 200</t>
  </si>
  <si>
    <t>мероприятий, направленных на решение вопроса местного значения по организации и 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Парголово КБК 992 0709 43150 00531 200</t>
  </si>
  <si>
    <t>Обслуживание сайта</t>
  </si>
  <si>
    <t>Информационное сопровождение деятельности МО Парголово</t>
  </si>
  <si>
    <t>экз</t>
  </si>
  <si>
    <t>Газета информационная ежемесячная , А3 ( 96 полос)</t>
  </si>
  <si>
    <t>1. Перечень мероприятий программы, сроки и ожидаемые конечные результаты их реализации и объемы финансирования на 2021 год:</t>
  </si>
  <si>
    <t>мероприятий, направленных на решение вопроса местного значения по периодическому изданию, учрежденному представительными органами местного самоуправления КБК 992 1202 45700 00251 244</t>
  </si>
  <si>
    <t>Участие и проведение поздравлений, детей от 2-10 лет, детей-инвалидов, детей, находящихся под опекой, попечительством и в приемных семьях, лиц, признанных недееспособными (вручение сладких наборов)</t>
  </si>
  <si>
    <t xml:space="preserve"> Новогодние театрализованнык представления  для детей инвалидов, детей из многодетных и малообеспеченных детей (4 верхний переулок д.19 а)</t>
  </si>
  <si>
    <t>Транспортное обслуживание торжественных и концертных мероприятий для ветеранов</t>
  </si>
  <si>
    <t>Поздравление жителей МО Парголово с юбилейными датами (приобретение конфетной и подарочной продукции, печать открыток)</t>
  </si>
  <si>
    <t>Участие в организации и проведении праздничного мероприятия, посвященного Дню пожилого человека 
1. Пригородный, ул. Тихоокеанская, 16 ;
2. ЖК «Северная Долина», 4 Верхний переулок, д. 19 (площадка ТК «Парнас»)</t>
  </si>
  <si>
    <t>Участие в организации и проведении праздничного мероприятия, посвященного Дню поселка Парголово 
1. ЖК «Северная Долина», 4 Верхний переулок, д. 19  (площадка у ТК «Парнас»),
2. Пригородный, ул. 1 Мая, дворовая территория между домами 97 и 79,
3. Осиновая Роща, Приозерское шоссе, территория у дома 22 корп. 2,
4. Торфяное, дворовая территория между домами 3 и 5 по ул. Донецкой</t>
  </si>
  <si>
    <t>Участие в организации и проведении торжественного награждения выпускников 11 классов с окончанием школы и получением медалей "За особые успехи в учении" (изготовление и печать дипломов и приобретение сувенирной продукции)</t>
  </si>
  <si>
    <t>Участие в организации и проведении траурного-торжественного мероприятия, посвященного Дню памяти и скорби (Ул. Ломоносова, мемориал жителям Парголова, не вернувшимся с ВОВ)</t>
  </si>
  <si>
    <t>Участие в организации и проведении торжественных награждений учащихся  2-10 классов ГБОУ школ, расположенных на территории МО Парголово, премией МО Парголово "Ученая сова"</t>
  </si>
  <si>
    <t xml:space="preserve">Участие в организации и проведении праздничных мероприятий, посвященных Дню Победы  ( с возложениями на мемориалах  венков, цветов , почетный караул   )
</t>
  </si>
  <si>
    <t xml:space="preserve">Участие в организации и проведении праздничного мероприятия, посвященного Дню  Победы  для ветеранов( автобус, концерт. чаепитие )       </t>
  </si>
  <si>
    <t>Участие в организации и проведении уличных гуляний «Масленица»  
1. Осиновая Роща, Приозерское шоссе, территория у дома 22 корп. 2;
2. ЖК «Северная Долина», ул. Федора Абрамова д. 4;
3. Пригородный, ул. 1 Мая, дворовая территория между домами 97 и 79                                                                              4. Торфяное, дворовая территория между д. 3 и 5 по ул. Донецкая</t>
  </si>
  <si>
    <t xml:space="preserve">Участие в организации и проведении праздничного мероприятия, посвященного Дню полного снятия Блокады Ленинграда для ветеранов  ( открытки конверты, подарки)       </t>
  </si>
  <si>
    <t>Срок исполнения мероприятия  (год)</t>
  </si>
  <si>
    <t>мероприятий, направленных на решение вопроса местного значения по организации местных и участию в организации и проведении городских праздничных и иных зрелищных мероприятий КБК 992 0801 45000 00201 200</t>
  </si>
  <si>
    <t xml:space="preserve">                                                                                                                                           </t>
  </si>
  <si>
    <t>Мероприятия, направленные на развитие здорового образа жизни (ЗОЖ)</t>
  </si>
  <si>
    <t>мероприятий,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 КБК 992 1102 51200 00241 200</t>
  </si>
  <si>
    <t>Оказание услуг по проведению подготовки и обучения неработающего населения способом защиты и действиям в ЧС</t>
  </si>
  <si>
    <t>мероприятий, направленных на решение вопроса местного значения по защите населения и территории внутригородского муниципального образования Санкт-Петербурга поселок Парголово от чрезвычайных ситуаций природного и техногенного характера КБК 992 0309 21900 00091 200</t>
  </si>
  <si>
    <t>Приложение 1</t>
  </si>
  <si>
    <t xml:space="preserve">Ремонт дороги по адресу: СПб, п. Парголово, ул. Красноярская </t>
  </si>
  <si>
    <t>Ремонт дороги по адресу: СПб, п. Парголово, ул. Хабаровская</t>
  </si>
  <si>
    <t>Согласование  УГИБДД и ГКУ ДОДД схем огрганизации дорожного движения, связанных с ремонтом автомобильных дорог</t>
  </si>
  <si>
    <t>Ремонт проезда по адресу: п. Парголово, ул. Первого Мая д. 48</t>
  </si>
  <si>
    <t>Ремонт проезда по адресу: п. Парголово, Выборгское шоссе д. 254</t>
  </si>
  <si>
    <t>Текущий ремонт  резинового покрытия на детской площадки по адресу  :Парголово, ул парнассная д.1 лит А</t>
  </si>
  <si>
    <t xml:space="preserve">Дооборудование детских площадок информационными стендами </t>
  </si>
  <si>
    <t xml:space="preserve">Дооборудование детских и спортивных площадок  </t>
  </si>
  <si>
    <t>Мероприятия по осуществлению экологического просвещения, а так же организации экологического воспитания и формирования экологической культуры в области обращения с ТБО</t>
  </si>
  <si>
    <t xml:space="preserve"> Призовой фонд для проведения спортивных мероприятий  для жителей МО Парголово</t>
  </si>
  <si>
    <t>Выполнение проектных работ  по разработке проектно-сметной документации для проведения работ по комплексному благоустройству территории общего назначения по адресу : п. Праголово, п. Торфяное, ул. Заречная.</t>
  </si>
  <si>
    <t>Приложение 11</t>
  </si>
  <si>
    <t>Приложение 13</t>
  </si>
  <si>
    <t>Приложение 19</t>
  </si>
  <si>
    <t xml:space="preserve">Оперативный спецвыпуск, А4 ( 300 полос) </t>
  </si>
  <si>
    <t>Приложение 3</t>
  </si>
  <si>
    <t>Изготовление пособий для неработающего населения в области гражданской обороны и защиты от  чрезвычайных ситуациях</t>
  </si>
  <si>
    <t>Приложение 15</t>
  </si>
  <si>
    <t>Приложение 17</t>
  </si>
  <si>
    <t>Приложение 21</t>
  </si>
  <si>
    <t>Приложение № 23</t>
  </si>
  <si>
    <t>Приложение 25</t>
  </si>
  <si>
    <t>Приложение № 27</t>
  </si>
  <si>
    <t>Приложение № 29</t>
  </si>
  <si>
    <t>Приложение № 31</t>
  </si>
  <si>
    <t>Приложение № 33</t>
  </si>
  <si>
    <t>от 30.10.2020 г. № 43</t>
  </si>
  <si>
    <t>Приложение № 35</t>
  </si>
  <si>
    <t>Приложение 37</t>
  </si>
  <si>
    <t>Приложение № 39</t>
  </si>
  <si>
    <t>Ремонт здания бани по адресу: п. Парголово, ул. Полевая, д. 8</t>
  </si>
  <si>
    <t>1. Перечень мероприятий программы, сроки и ожидаемые конечные результаты их реализации  и объемы финансирования в 2021году:</t>
  </si>
  <si>
    <t>мероприятий, направленных на решение вопроса местного значения по оформлению к праздничным мероприятиям на территории МО Парголово КБК 992 0503 60600 00161 200</t>
  </si>
  <si>
    <t>Изготовление памяток на тему: "Безопасность  на дорогах,  действия при ДТП"</t>
  </si>
  <si>
    <t>Мероприятия по профилактике дорожно-транспортного травматизма "Видимость на 5"</t>
  </si>
  <si>
    <t xml:space="preserve">Изготовление памяток на тему: "Профилактика правонарушений" </t>
  </si>
  <si>
    <t>Комплексное благоустройство территории  по адресам : Парголово , ул Ломоносова д.17, ул. Первого мая д.16, ул.Ломоносова у д.5 ( посадка летников и многолетников, уход за зелеными насаждениями ,покос травы)</t>
  </si>
  <si>
    <t xml:space="preserve">Изготовление памяток  на тему : "Профилактика наркомании, табакокурения, алкоголизма" </t>
  </si>
  <si>
    <t>Приложение 5</t>
  </si>
  <si>
    <t>Дооборудование УКП по адресу СПб, ул. Федора Абрамова д.6 ( ГБОУ СОШ № 482) (Респираторы СИЗ)</t>
  </si>
  <si>
    <t>Участие в организации и проведении праздничного мероприятия, посвященного Дню знаний (приобретение печатной продукции для первоклассников: книги (1100 шт), дипломы (1100 шт.); участие в организации уличной праздничной программы для учащихся)
1. ул. Кооперативная, д. 27 (ГБОУ СОШ № 469),
2. Юкковское шоссе, д. 6 корп.2 (ГБОУ СОШ № 471),
3. Выборгское шоссе, д. 369 корп.3 (ГБОУ СОШ № 474),
4. ул. Торфяная, д.25 (ГБОУ СОШ № 475), 
5. ул. Ф. Абрамова, д. 6 (ГБОУ СОШ № 482)</t>
  </si>
  <si>
    <t>Демонтаж контейнерных площадок</t>
  </si>
  <si>
    <t>мероприятий, направленных на решение вопроса местного значения по содержанию имущества, находящегося в собственности МО Парголово КБК 992 0502 35100 00291 200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</si>
</sst>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0.0"/>
    <numFmt numFmtId="168" formatCode="_-* #,##0.0_р_._-;\-* #,##0.0_р_._-;_-* &quot;-&quot;??_р_._-;_-@_-"/>
    <numFmt numFmtId="169" formatCode="_-* #,##0.0\ _₽_-;\-* #,##0.0\ _₽_-;_-* &quot;-&quot;?\ _₽_-;_-@_-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9"/>
      <name val="Arial Cyr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Arial Cyr"/>
      <charset val="204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rgb="FF00B0F0"/>
      <name val="Arial Cyr"/>
      <charset val="204"/>
    </font>
    <font>
      <sz val="10"/>
      <color theme="9" tint="-0.249977111117893"/>
      <name val="Arial Cyr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36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center" vertical="center"/>
    </xf>
    <xf numFmtId="0" fontId="4" fillId="0" borderId="0" xfId="1" applyFont="1" applyFill="1"/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2" fillId="0" borderId="0" xfId="1" applyFont="1" applyFill="1"/>
    <xf numFmtId="0" fontId="11" fillId="0" borderId="0" xfId="1" applyFont="1" applyFill="1"/>
    <xf numFmtId="0" fontId="4" fillId="0" borderId="0" xfId="1" applyFont="1" applyFill="1" applyAlignment="1">
      <alignment horizontal="right"/>
    </xf>
    <xf numFmtId="165" fontId="2" fillId="0" borderId="0" xfId="19" applyFont="1" applyFill="1"/>
    <xf numFmtId="168" fontId="3" fillId="0" borderId="0" xfId="1" applyNumberFormat="1" applyFont="1" applyFill="1"/>
    <xf numFmtId="168" fontId="6" fillId="0" borderId="0" xfId="1" applyNumberFormat="1" applyFont="1" applyFill="1" applyBorder="1" applyAlignment="1">
      <alignment horizontal="center"/>
    </xf>
    <xf numFmtId="168" fontId="7" fillId="0" borderId="0" xfId="1" applyNumberFormat="1" applyFont="1" applyFill="1" applyAlignment="1">
      <alignment horizontal="center" vertical="center"/>
    </xf>
    <xf numFmtId="168" fontId="6" fillId="0" borderId="0" xfId="1" applyNumberFormat="1" applyFont="1" applyFill="1" applyBorder="1" applyAlignment="1">
      <alignment horizontal="center" vertical="top"/>
    </xf>
    <xf numFmtId="0" fontId="6" fillId="0" borderId="0" xfId="1" applyFont="1" applyFill="1" applyAlignment="1">
      <alignment horizontal="center"/>
    </xf>
    <xf numFmtId="0" fontId="3" fillId="0" borderId="0" xfId="0" applyFont="1" applyFill="1"/>
    <xf numFmtId="0" fontId="0" fillId="0" borderId="0" xfId="0" applyFill="1"/>
    <xf numFmtId="0" fontId="3" fillId="2" borderId="0" xfId="1" applyFont="1" applyFill="1"/>
    <xf numFmtId="0" fontId="4" fillId="0" borderId="0" xfId="0" applyFont="1" applyFill="1"/>
    <xf numFmtId="0" fontId="2" fillId="0" borderId="11" xfId="1" applyFont="1" applyFill="1" applyBorder="1" applyAlignment="1">
      <alignment horizontal="center" vertical="center"/>
    </xf>
    <xf numFmtId="166" fontId="13" fillId="0" borderId="0" xfId="1" applyNumberFormat="1" applyFont="1" applyFill="1"/>
    <xf numFmtId="0" fontId="2" fillId="0" borderId="0" xfId="1" applyFont="1" applyFill="1" applyAlignment="1">
      <alignment vertical="center"/>
    </xf>
    <xf numFmtId="169" fontId="2" fillId="0" borderId="0" xfId="1" applyNumberFormat="1" applyFont="1" applyFill="1"/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1" applyFont="1"/>
    <xf numFmtId="0" fontId="2" fillId="0" borderId="0" xfId="1"/>
    <xf numFmtId="0" fontId="4" fillId="0" borderId="0" xfId="1" applyFont="1"/>
    <xf numFmtId="0" fontId="4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/>
    </xf>
    <xf numFmtId="3" fontId="3" fillId="0" borderId="11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11" fillId="0" borderId="0" xfId="1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4" fontId="2" fillId="0" borderId="0" xfId="1" applyNumberFormat="1" applyAlignment="1">
      <alignment horizontal="right" vertical="center"/>
    </xf>
    <xf numFmtId="4" fontId="3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 vertical="center" wrapText="1"/>
    </xf>
    <xf numFmtId="167" fontId="3" fillId="0" borderId="11" xfId="1" applyNumberFormat="1" applyFont="1" applyBorder="1" applyAlignment="1">
      <alignment horizontal="center" vertical="center"/>
    </xf>
    <xf numFmtId="4" fontId="2" fillId="0" borderId="0" xfId="1" applyNumberFormat="1"/>
    <xf numFmtId="0" fontId="3" fillId="0" borderId="0" xfId="1" applyFont="1" applyFill="1" applyAlignment="1">
      <alignment horizontal="center"/>
    </xf>
    <xf numFmtId="168" fontId="3" fillId="0" borderId="11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/>
    </xf>
    <xf numFmtId="168" fontId="3" fillId="0" borderId="8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/>
    </xf>
    <xf numFmtId="167" fontId="3" fillId="0" borderId="11" xfId="1" applyNumberFormat="1" applyFont="1" applyFill="1" applyBorder="1" applyAlignment="1">
      <alignment vertical="center"/>
    </xf>
    <xf numFmtId="1" fontId="3" fillId="0" borderId="11" xfId="1" applyNumberFormat="1" applyFont="1" applyBorder="1" applyAlignment="1">
      <alignment horizontal="center" vertical="center"/>
    </xf>
    <xf numFmtId="167" fontId="3" fillId="0" borderId="11" xfId="1" applyNumberFormat="1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0" fontId="2" fillId="0" borderId="0" xfId="1" applyAlignment="1">
      <alignment horizontal="left" vertical="center"/>
    </xf>
    <xf numFmtId="0" fontId="2" fillId="0" borderId="0" xfId="1" applyFill="1"/>
    <xf numFmtId="166" fontId="3" fillId="0" borderId="11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15" fillId="0" borderId="1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left"/>
    </xf>
    <xf numFmtId="0" fontId="3" fillId="0" borderId="0" xfId="1" applyFont="1" applyFill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166" fontId="3" fillId="0" borderId="11" xfId="1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/>
    </xf>
    <xf numFmtId="167" fontId="4" fillId="0" borderId="11" xfId="1" applyNumberFormat="1" applyFont="1" applyFill="1" applyBorder="1" applyAlignment="1">
      <alignment vertical="center"/>
    </xf>
    <xf numFmtId="167" fontId="3" fillId="0" borderId="7" xfId="1" applyNumberFormat="1" applyFont="1" applyFill="1" applyBorder="1" applyAlignment="1">
      <alignment vertical="center"/>
    </xf>
    <xf numFmtId="0" fontId="2" fillId="0" borderId="0" xfId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166" fontId="16" fillId="0" borderId="0" xfId="1" applyNumberFormat="1" applyFont="1" applyFill="1"/>
    <xf numFmtId="167" fontId="3" fillId="0" borderId="8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/>
    <xf numFmtId="0" fontId="4" fillId="0" borderId="0" xfId="1" applyFont="1" applyFill="1" applyAlignment="1">
      <alignment horizontal="center"/>
    </xf>
    <xf numFmtId="166" fontId="2" fillId="0" borderId="0" xfId="1" applyNumberFormat="1" applyFill="1"/>
    <xf numFmtId="0" fontId="3" fillId="0" borderId="0" xfId="1" applyFont="1" applyFill="1" applyBorder="1" applyAlignment="1">
      <alignment vertical="center" wrapText="1"/>
    </xf>
    <xf numFmtId="0" fontId="17" fillId="0" borderId="0" xfId="1" applyFont="1" applyFill="1"/>
    <xf numFmtId="0" fontId="14" fillId="0" borderId="0" xfId="1" applyFont="1" applyFill="1"/>
    <xf numFmtId="0" fontId="3" fillId="0" borderId="0" xfId="1" applyFont="1" applyFill="1" applyBorder="1"/>
    <xf numFmtId="0" fontId="3" fillId="0" borderId="0" xfId="1" applyFont="1" applyAlignment="1">
      <alignment horizontal="center" vertical="center"/>
    </xf>
    <xf numFmtId="0" fontId="18" fillId="0" borderId="0" xfId="0" applyFont="1"/>
    <xf numFmtId="0" fontId="3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 applyFont="1"/>
    <xf numFmtId="166" fontId="2" fillId="0" borderId="0" xfId="1" applyNumberFormat="1"/>
    <xf numFmtId="0" fontId="6" fillId="0" borderId="0" xfId="1" applyFont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3" fillId="0" borderId="0" xfId="1" applyFont="1" applyFill="1" applyAlignment="1">
      <alignment horizontal="right" vertical="center"/>
    </xf>
    <xf numFmtId="0" fontId="8" fillId="0" borderId="0" xfId="1" applyFont="1" applyFill="1" applyBorder="1" applyAlignment="1">
      <alignment horizontal="left"/>
    </xf>
    <xf numFmtId="0" fontId="14" fillId="0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14" fillId="0" borderId="0" xfId="1" applyFont="1" applyFill="1" applyAlignment="1">
      <alignment horizontal="center" vertical="center"/>
    </xf>
    <xf numFmtId="168" fontId="14" fillId="0" borderId="0" xfId="1" applyNumberFormat="1" applyFont="1" applyFill="1"/>
    <xf numFmtId="0" fontId="5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 wrapText="1"/>
    </xf>
    <xf numFmtId="168" fontId="3" fillId="0" borderId="0" xfId="1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/>
    </xf>
    <xf numFmtId="168" fontId="3" fillId="0" borderId="0" xfId="1" applyNumberFormat="1" applyFont="1" applyBorder="1" applyAlignment="1">
      <alignment horizontal="center" vertical="center" wrapText="1"/>
    </xf>
    <xf numFmtId="0" fontId="20" fillId="2" borderId="0" xfId="1" applyFont="1" applyFill="1"/>
    <xf numFmtId="0" fontId="21" fillId="0" borderId="0" xfId="1" applyFont="1" applyFill="1"/>
    <xf numFmtId="0" fontId="21" fillId="0" borderId="0" xfId="1" applyFont="1" applyFill="1" applyAlignment="1">
      <alignment horizontal="left"/>
    </xf>
    <xf numFmtId="0" fontId="22" fillId="0" borderId="0" xfId="0" applyFont="1" applyFill="1"/>
    <xf numFmtId="166" fontId="23" fillId="0" borderId="0" xfId="0" applyNumberFormat="1" applyFont="1" applyFill="1"/>
    <xf numFmtId="0" fontId="6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left"/>
    </xf>
    <xf numFmtId="0" fontId="4" fillId="0" borderId="1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2" fillId="0" borderId="0" xfId="1" applyAlignment="1">
      <alignment horizontal="right" vertical="center"/>
    </xf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167" fontId="3" fillId="0" borderId="8" xfId="1" applyNumberFormat="1" applyFont="1" applyBorder="1" applyAlignment="1">
      <alignment vertical="center" wrapText="1"/>
    </xf>
    <xf numFmtId="0" fontId="2" fillId="0" borderId="0" xfId="1" applyAlignment="1">
      <alignment horizontal="center" vertical="center"/>
    </xf>
    <xf numFmtId="167" fontId="3" fillId="0" borderId="11" xfId="1" applyNumberFormat="1" applyFont="1" applyFill="1" applyBorder="1" applyAlignment="1">
      <alignment horizontal="center" vertical="center"/>
    </xf>
    <xf numFmtId="167" fontId="3" fillId="0" borderId="11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/>
    </xf>
    <xf numFmtId="166" fontId="3" fillId="0" borderId="7" xfId="1" applyNumberFormat="1" applyFont="1" applyFill="1" applyBorder="1" applyAlignment="1">
      <alignment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167" fontId="17" fillId="0" borderId="0" xfId="1" applyNumberFormat="1" applyFont="1"/>
    <xf numFmtId="0" fontId="3" fillId="0" borderId="0" xfId="1" applyFont="1" applyFill="1" applyAlignment="1">
      <alignment horizontal="right"/>
    </xf>
    <xf numFmtId="0" fontId="7" fillId="0" borderId="0" xfId="1" applyFont="1" applyAlignment="1">
      <alignment horizontal="center" vertical="center"/>
    </xf>
    <xf numFmtId="0" fontId="4" fillId="0" borderId="0" xfId="1" applyFont="1" applyFill="1" applyAlignment="1">
      <alignment horizontal="left"/>
    </xf>
    <xf numFmtId="166" fontId="3" fillId="0" borderId="11" xfId="1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166" fontId="3" fillId="0" borderId="11" xfId="1" applyNumberFormat="1" applyFont="1" applyFill="1" applyBorder="1" applyAlignment="1">
      <alignment horizontal="right" vertical="center"/>
    </xf>
    <xf numFmtId="167" fontId="4" fillId="0" borderId="11" xfId="1" applyNumberFormat="1" applyFont="1" applyFill="1" applyBorder="1" applyAlignment="1">
      <alignment horizontal="right" vertical="center"/>
    </xf>
    <xf numFmtId="166" fontId="3" fillId="0" borderId="11" xfId="1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horizontal="right" vertical="center"/>
    </xf>
    <xf numFmtId="0" fontId="24" fillId="0" borderId="0" xfId="0" applyFont="1" applyFill="1"/>
    <xf numFmtId="0" fontId="24" fillId="0" borderId="0" xfId="0" applyFont="1"/>
    <xf numFmtId="0" fontId="3" fillId="0" borderId="1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4" fontId="3" fillId="0" borderId="11" xfId="1" applyNumberFormat="1" applyFont="1" applyFill="1" applyBorder="1" applyAlignment="1">
      <alignment horizontal="center" vertical="center"/>
    </xf>
    <xf numFmtId="166" fontId="3" fillId="0" borderId="11" xfId="1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167" fontId="3" fillId="0" borderId="8" xfId="1" applyNumberFormat="1" applyFont="1" applyFill="1" applyBorder="1" applyAlignment="1">
      <alignment vertical="center" wrapText="1"/>
    </xf>
    <xf numFmtId="0" fontId="6" fillId="0" borderId="0" xfId="1" applyFont="1" applyAlignment="1">
      <alignment horizontal="center"/>
    </xf>
    <xf numFmtId="0" fontId="3" fillId="0" borderId="0" xfId="1" applyFont="1" applyFill="1" applyAlignment="1">
      <alignment horizontal="right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5" fillId="0" borderId="1" xfId="1" applyFont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top"/>
    </xf>
    <xf numFmtId="0" fontId="8" fillId="0" borderId="1" xfId="1" applyFont="1" applyBorder="1" applyAlignment="1">
      <alignment horizontal="left" vertical="center"/>
    </xf>
    <xf numFmtId="0" fontId="4" fillId="0" borderId="1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167" fontId="4" fillId="0" borderId="13" xfId="1" applyNumberFormat="1" applyFont="1" applyBorder="1" applyAlignment="1">
      <alignment horizontal="center" vertical="center" wrapText="1"/>
    </xf>
    <xf numFmtId="167" fontId="4" fillId="0" borderId="8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166" fontId="3" fillId="0" borderId="6" xfId="1" applyNumberFormat="1" applyFont="1" applyBorder="1" applyAlignment="1">
      <alignment horizontal="center" vertical="center"/>
    </xf>
    <xf numFmtId="166" fontId="3" fillId="0" borderId="12" xfId="1" applyNumberFormat="1" applyFont="1" applyBorder="1" applyAlignment="1">
      <alignment horizontal="center" vertical="center"/>
    </xf>
    <xf numFmtId="166" fontId="3" fillId="0" borderId="7" xfId="1" applyNumberFormat="1" applyFont="1" applyBorder="1" applyAlignment="1">
      <alignment horizontal="center" vertical="center"/>
    </xf>
    <xf numFmtId="166" fontId="3" fillId="0" borderId="11" xfId="1" applyNumberFormat="1" applyFont="1" applyBorder="1" applyAlignment="1">
      <alignment horizontal="center" vertical="center"/>
    </xf>
    <xf numFmtId="166" fontId="3" fillId="0" borderId="12" xfId="1" applyNumberFormat="1" applyFont="1" applyBorder="1" applyAlignment="1">
      <alignment vertical="center"/>
    </xf>
    <xf numFmtId="166" fontId="3" fillId="0" borderId="7" xfId="1" applyNumberFormat="1" applyFont="1" applyBorder="1" applyAlignment="1">
      <alignment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left"/>
    </xf>
    <xf numFmtId="0" fontId="5" fillId="0" borderId="1" xfId="1" applyFont="1" applyFill="1" applyBorder="1" applyAlignment="1">
      <alignment horizontal="center"/>
    </xf>
    <xf numFmtId="0" fontId="7" fillId="0" borderId="0" xfId="1" applyFont="1" applyFill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top"/>
    </xf>
    <xf numFmtId="0" fontId="8" fillId="0" borderId="1" xfId="1" applyFont="1" applyFill="1" applyBorder="1" applyAlignment="1">
      <alignment horizontal="left" vertical="center"/>
    </xf>
    <xf numFmtId="0" fontId="4" fillId="0" borderId="13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6" fontId="3" fillId="0" borderId="6" xfId="1" applyNumberFormat="1" applyFont="1" applyFill="1" applyBorder="1" applyAlignment="1">
      <alignment horizontal="center" vertical="center"/>
    </xf>
    <xf numFmtId="166" fontId="3" fillId="0" borderId="12" xfId="1" applyNumberFormat="1" applyFont="1" applyFill="1" applyBorder="1" applyAlignment="1">
      <alignment horizontal="center" vertical="center"/>
    </xf>
    <xf numFmtId="166" fontId="3" fillId="0" borderId="7" xfId="1" applyNumberFormat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0" borderId="7" xfId="1" applyFont="1" applyFill="1" applyBorder="1" applyAlignment="1">
      <alignment horizontal="center" wrapText="1"/>
    </xf>
    <xf numFmtId="0" fontId="3" fillId="0" borderId="0" xfId="1" applyFont="1" applyFill="1" applyAlignment="1">
      <alignment horizontal="right"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167" fontId="4" fillId="0" borderId="11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left" vertical="center" wrapText="1"/>
    </xf>
    <xf numFmtId="166" fontId="3" fillId="0" borderId="12" xfId="1" applyNumberFormat="1" applyFont="1" applyFill="1" applyBorder="1" applyAlignment="1">
      <alignment vertical="center"/>
    </xf>
    <xf numFmtId="166" fontId="3" fillId="0" borderId="7" xfId="1" applyNumberFormat="1" applyFont="1" applyFill="1" applyBorder="1" applyAlignment="1">
      <alignment vertical="center"/>
    </xf>
    <xf numFmtId="166" fontId="3" fillId="0" borderId="11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 vertical="center"/>
    </xf>
    <xf numFmtId="166" fontId="3" fillId="0" borderId="6" xfId="1" applyNumberFormat="1" applyFont="1" applyFill="1" applyBorder="1" applyAlignment="1">
      <alignment horizontal="center"/>
    </xf>
    <xf numFmtId="166" fontId="3" fillId="0" borderId="12" xfId="1" applyNumberFormat="1" applyFont="1" applyFill="1" applyBorder="1" applyAlignment="1">
      <alignment horizontal="center"/>
    </xf>
    <xf numFmtId="166" fontId="3" fillId="0" borderId="7" xfId="1" applyNumberFormat="1" applyFont="1" applyFill="1" applyBorder="1" applyAlignment="1">
      <alignment horizontal="center"/>
    </xf>
    <xf numFmtId="166" fontId="3" fillId="0" borderId="11" xfId="1" applyNumberFormat="1" applyFont="1" applyFill="1" applyBorder="1" applyAlignment="1">
      <alignment horizontal="center"/>
    </xf>
    <xf numFmtId="0" fontId="8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top"/>
    </xf>
    <xf numFmtId="0" fontId="8" fillId="0" borderId="0" xfId="1" applyFont="1" applyFill="1" applyAlignment="1">
      <alignment horizontal="left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68" fontId="4" fillId="0" borderId="2" xfId="1" applyNumberFormat="1" applyFont="1" applyFill="1" applyBorder="1" applyAlignment="1">
      <alignment horizontal="center" vertical="center" wrapText="1"/>
    </xf>
    <xf numFmtId="168" fontId="4" fillId="0" borderId="8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wrapText="1"/>
    </xf>
    <xf numFmtId="0" fontId="12" fillId="0" borderId="12" xfId="1" applyFont="1" applyFill="1" applyBorder="1" applyAlignment="1">
      <alignment horizontal="center" wrapText="1"/>
    </xf>
    <xf numFmtId="0" fontId="12" fillId="0" borderId="7" xfId="1" applyFont="1" applyFill="1" applyBorder="1" applyAlignment="1">
      <alignment horizontal="center" wrapText="1"/>
    </xf>
    <xf numFmtId="0" fontId="12" fillId="0" borderId="6" xfId="1" applyFont="1" applyFill="1" applyBorder="1" applyAlignment="1">
      <alignment horizontal="center"/>
    </xf>
    <xf numFmtId="0" fontId="12" fillId="0" borderId="12" xfId="1" applyFont="1" applyFill="1" applyBorder="1" applyAlignment="1">
      <alignment horizontal="center"/>
    </xf>
    <xf numFmtId="0" fontId="12" fillId="0" borderId="7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top" wrapText="1"/>
    </xf>
    <xf numFmtId="0" fontId="3" fillId="0" borderId="7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4" fillId="0" borderId="11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6" fontId="3" fillId="0" borderId="6" xfId="1" applyNumberFormat="1" applyFont="1" applyBorder="1" applyAlignment="1">
      <alignment vertical="center"/>
    </xf>
    <xf numFmtId="0" fontId="8" fillId="0" borderId="1" xfId="1" applyFont="1" applyBorder="1" applyAlignment="1">
      <alignment horizontal="left"/>
    </xf>
    <xf numFmtId="0" fontId="4" fillId="0" borderId="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6" xfId="1" applyFont="1" applyBorder="1" applyAlignment="1">
      <alignment vertical="center" wrapText="1"/>
    </xf>
    <xf numFmtId="0" fontId="4" fillId="0" borderId="12" xfId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0" fontId="8" fillId="0" borderId="0" xfId="1" applyFont="1" applyAlignment="1">
      <alignment horizontal="left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166" fontId="3" fillId="0" borderId="6" xfId="1" applyNumberFormat="1" applyFont="1" applyBorder="1" applyAlignment="1">
      <alignment horizontal="center"/>
    </xf>
    <xf numFmtId="166" fontId="3" fillId="0" borderId="12" xfId="1" applyNumberFormat="1" applyFont="1" applyBorder="1" applyAlignment="1">
      <alignment horizontal="center"/>
    </xf>
    <xf numFmtId="166" fontId="3" fillId="0" borderId="7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166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3" fillId="0" borderId="6" xfId="1" applyFont="1" applyFill="1" applyBorder="1" applyAlignment="1">
      <alignment vertical="top" wrapText="1"/>
    </xf>
    <xf numFmtId="0" fontId="3" fillId="0" borderId="12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4" fillId="0" borderId="7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top"/>
    </xf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top"/>
    </xf>
    <xf numFmtId="0" fontId="3" fillId="0" borderId="0" xfId="1" applyFont="1" applyAlignment="1">
      <alignment horizontal="left"/>
    </xf>
    <xf numFmtId="0" fontId="3" fillId="0" borderId="6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0" borderId="6" xfId="1" applyFont="1" applyFill="1" applyBorder="1" applyAlignment="1">
      <alignment vertical="center" wrapText="1"/>
    </xf>
    <xf numFmtId="0" fontId="3" fillId="0" borderId="12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center" vertical="top"/>
    </xf>
  </cellXfs>
  <cellStyles count="20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4" xfId="5"/>
    <cellStyle name="Обычный 4 2" xfId="6"/>
    <cellStyle name="Обычный 4 2 2" xfId="7"/>
    <cellStyle name="Обычный 4 2 2 2" xfId="8"/>
    <cellStyle name="Обычный 4 2 2 3" xfId="9"/>
    <cellStyle name="Обычный 4 2 3" xfId="10"/>
    <cellStyle name="Обычный 4 2 4" xfId="11"/>
    <cellStyle name="Обычный 4 3" xfId="12"/>
    <cellStyle name="Обычный 4 3 2" xfId="13"/>
    <cellStyle name="Обычный 4 3 3" xfId="14"/>
    <cellStyle name="Обычный 4 4" xfId="15"/>
    <cellStyle name="Обычный 4 5" xfId="16"/>
    <cellStyle name="Финансовый" xfId="19" builtinId="3"/>
    <cellStyle name="Финансовый 2" xfId="17"/>
    <cellStyle name="Финансовый 3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Normal="100" workbookViewId="0">
      <selection activeCell="B16" sqref="B16:J16"/>
    </sheetView>
  </sheetViews>
  <sheetFormatPr defaultRowHeight="12.75"/>
  <cols>
    <col min="1" max="1" width="2.140625" style="28" customWidth="1"/>
    <col min="2" max="2" width="3.7109375" style="28" customWidth="1"/>
    <col min="3" max="3" width="19.42578125" style="28" customWidth="1"/>
    <col min="4" max="4" width="15.140625" style="28" customWidth="1"/>
    <col min="5" max="5" width="6.5703125" style="28" customWidth="1"/>
    <col min="6" max="6" width="52.140625" style="28" customWidth="1"/>
    <col min="7" max="7" width="5.85546875" style="28" customWidth="1"/>
    <col min="8" max="8" width="7" style="28" customWidth="1"/>
    <col min="9" max="9" width="11.5703125" style="28" customWidth="1"/>
    <col min="10" max="10" width="13.7109375" style="28" customWidth="1"/>
    <col min="11" max="11" width="13" style="122" customWidth="1"/>
    <col min="12" max="256" width="9.140625" style="28"/>
    <col min="257" max="257" width="2.140625" style="28" customWidth="1"/>
    <col min="258" max="258" width="3.7109375" style="28" customWidth="1"/>
    <col min="259" max="259" width="19.42578125" style="28" customWidth="1"/>
    <col min="260" max="260" width="15.140625" style="28" customWidth="1"/>
    <col min="261" max="261" width="6.5703125" style="28" customWidth="1"/>
    <col min="262" max="262" width="52.140625" style="28" customWidth="1"/>
    <col min="263" max="263" width="5.85546875" style="28" customWidth="1"/>
    <col min="264" max="264" width="7" style="28" customWidth="1"/>
    <col min="265" max="265" width="11.5703125" style="28" customWidth="1"/>
    <col min="266" max="266" width="13.7109375" style="28" customWidth="1"/>
    <col min="267" max="512" width="9.140625" style="28"/>
    <col min="513" max="513" width="2.140625" style="28" customWidth="1"/>
    <col min="514" max="514" width="3.7109375" style="28" customWidth="1"/>
    <col min="515" max="515" width="19.42578125" style="28" customWidth="1"/>
    <col min="516" max="516" width="15.140625" style="28" customWidth="1"/>
    <col min="517" max="517" width="6.5703125" style="28" customWidth="1"/>
    <col min="518" max="518" width="52.140625" style="28" customWidth="1"/>
    <col min="519" max="519" width="5.85546875" style="28" customWidth="1"/>
    <col min="520" max="520" width="7" style="28" customWidth="1"/>
    <col min="521" max="521" width="11.5703125" style="28" customWidth="1"/>
    <col min="522" max="522" width="13.7109375" style="28" customWidth="1"/>
    <col min="523" max="768" width="9.140625" style="28"/>
    <col min="769" max="769" width="2.140625" style="28" customWidth="1"/>
    <col min="770" max="770" width="3.7109375" style="28" customWidth="1"/>
    <col min="771" max="771" width="19.42578125" style="28" customWidth="1"/>
    <col min="772" max="772" width="15.140625" style="28" customWidth="1"/>
    <col min="773" max="773" width="6.5703125" style="28" customWidth="1"/>
    <col min="774" max="774" width="52.140625" style="28" customWidth="1"/>
    <col min="775" max="775" width="5.85546875" style="28" customWidth="1"/>
    <col min="776" max="776" width="7" style="28" customWidth="1"/>
    <col min="777" max="777" width="11.5703125" style="28" customWidth="1"/>
    <col min="778" max="778" width="13.7109375" style="28" customWidth="1"/>
    <col min="779" max="1024" width="9.140625" style="28"/>
    <col min="1025" max="1025" width="2.140625" style="28" customWidth="1"/>
    <col min="1026" max="1026" width="3.7109375" style="28" customWidth="1"/>
    <col min="1027" max="1027" width="19.42578125" style="28" customWidth="1"/>
    <col min="1028" max="1028" width="15.140625" style="28" customWidth="1"/>
    <col min="1029" max="1029" width="6.5703125" style="28" customWidth="1"/>
    <col min="1030" max="1030" width="52.140625" style="28" customWidth="1"/>
    <col min="1031" max="1031" width="5.85546875" style="28" customWidth="1"/>
    <col min="1032" max="1032" width="7" style="28" customWidth="1"/>
    <col min="1033" max="1033" width="11.5703125" style="28" customWidth="1"/>
    <col min="1034" max="1034" width="13.7109375" style="28" customWidth="1"/>
    <col min="1035" max="1280" width="9.140625" style="28"/>
    <col min="1281" max="1281" width="2.140625" style="28" customWidth="1"/>
    <col min="1282" max="1282" width="3.7109375" style="28" customWidth="1"/>
    <col min="1283" max="1283" width="19.42578125" style="28" customWidth="1"/>
    <col min="1284" max="1284" width="15.140625" style="28" customWidth="1"/>
    <col min="1285" max="1285" width="6.5703125" style="28" customWidth="1"/>
    <col min="1286" max="1286" width="52.140625" style="28" customWidth="1"/>
    <col min="1287" max="1287" width="5.85546875" style="28" customWidth="1"/>
    <col min="1288" max="1288" width="7" style="28" customWidth="1"/>
    <col min="1289" max="1289" width="11.5703125" style="28" customWidth="1"/>
    <col min="1290" max="1290" width="13.7109375" style="28" customWidth="1"/>
    <col min="1291" max="1536" width="9.140625" style="28"/>
    <col min="1537" max="1537" width="2.140625" style="28" customWidth="1"/>
    <col min="1538" max="1538" width="3.7109375" style="28" customWidth="1"/>
    <col min="1539" max="1539" width="19.42578125" style="28" customWidth="1"/>
    <col min="1540" max="1540" width="15.140625" style="28" customWidth="1"/>
    <col min="1541" max="1541" width="6.5703125" style="28" customWidth="1"/>
    <col min="1542" max="1542" width="52.140625" style="28" customWidth="1"/>
    <col min="1543" max="1543" width="5.85546875" style="28" customWidth="1"/>
    <col min="1544" max="1544" width="7" style="28" customWidth="1"/>
    <col min="1545" max="1545" width="11.5703125" style="28" customWidth="1"/>
    <col min="1546" max="1546" width="13.7109375" style="28" customWidth="1"/>
    <col min="1547" max="1792" width="9.140625" style="28"/>
    <col min="1793" max="1793" width="2.140625" style="28" customWidth="1"/>
    <col min="1794" max="1794" width="3.7109375" style="28" customWidth="1"/>
    <col min="1795" max="1795" width="19.42578125" style="28" customWidth="1"/>
    <col min="1796" max="1796" width="15.140625" style="28" customWidth="1"/>
    <col min="1797" max="1797" width="6.5703125" style="28" customWidth="1"/>
    <col min="1798" max="1798" width="52.140625" style="28" customWidth="1"/>
    <col min="1799" max="1799" width="5.85546875" style="28" customWidth="1"/>
    <col min="1800" max="1800" width="7" style="28" customWidth="1"/>
    <col min="1801" max="1801" width="11.5703125" style="28" customWidth="1"/>
    <col min="1802" max="1802" width="13.7109375" style="28" customWidth="1"/>
    <col min="1803" max="2048" width="9.140625" style="28"/>
    <col min="2049" max="2049" width="2.140625" style="28" customWidth="1"/>
    <col min="2050" max="2050" width="3.7109375" style="28" customWidth="1"/>
    <col min="2051" max="2051" width="19.42578125" style="28" customWidth="1"/>
    <col min="2052" max="2052" width="15.140625" style="28" customWidth="1"/>
    <col min="2053" max="2053" width="6.5703125" style="28" customWidth="1"/>
    <col min="2054" max="2054" width="52.140625" style="28" customWidth="1"/>
    <col min="2055" max="2055" width="5.85546875" style="28" customWidth="1"/>
    <col min="2056" max="2056" width="7" style="28" customWidth="1"/>
    <col min="2057" max="2057" width="11.5703125" style="28" customWidth="1"/>
    <col min="2058" max="2058" width="13.7109375" style="28" customWidth="1"/>
    <col min="2059" max="2304" width="9.140625" style="28"/>
    <col min="2305" max="2305" width="2.140625" style="28" customWidth="1"/>
    <col min="2306" max="2306" width="3.7109375" style="28" customWidth="1"/>
    <col min="2307" max="2307" width="19.42578125" style="28" customWidth="1"/>
    <col min="2308" max="2308" width="15.140625" style="28" customWidth="1"/>
    <col min="2309" max="2309" width="6.5703125" style="28" customWidth="1"/>
    <col min="2310" max="2310" width="52.140625" style="28" customWidth="1"/>
    <col min="2311" max="2311" width="5.85546875" style="28" customWidth="1"/>
    <col min="2312" max="2312" width="7" style="28" customWidth="1"/>
    <col min="2313" max="2313" width="11.5703125" style="28" customWidth="1"/>
    <col min="2314" max="2314" width="13.7109375" style="28" customWidth="1"/>
    <col min="2315" max="2560" width="9.140625" style="28"/>
    <col min="2561" max="2561" width="2.140625" style="28" customWidth="1"/>
    <col min="2562" max="2562" width="3.7109375" style="28" customWidth="1"/>
    <col min="2563" max="2563" width="19.42578125" style="28" customWidth="1"/>
    <col min="2564" max="2564" width="15.140625" style="28" customWidth="1"/>
    <col min="2565" max="2565" width="6.5703125" style="28" customWidth="1"/>
    <col min="2566" max="2566" width="52.140625" style="28" customWidth="1"/>
    <col min="2567" max="2567" width="5.85546875" style="28" customWidth="1"/>
    <col min="2568" max="2568" width="7" style="28" customWidth="1"/>
    <col min="2569" max="2569" width="11.5703125" style="28" customWidth="1"/>
    <col min="2570" max="2570" width="13.7109375" style="28" customWidth="1"/>
    <col min="2571" max="2816" width="9.140625" style="28"/>
    <col min="2817" max="2817" width="2.140625" style="28" customWidth="1"/>
    <col min="2818" max="2818" width="3.7109375" style="28" customWidth="1"/>
    <col min="2819" max="2819" width="19.42578125" style="28" customWidth="1"/>
    <col min="2820" max="2820" width="15.140625" style="28" customWidth="1"/>
    <col min="2821" max="2821" width="6.5703125" style="28" customWidth="1"/>
    <col min="2822" max="2822" width="52.140625" style="28" customWidth="1"/>
    <col min="2823" max="2823" width="5.85546875" style="28" customWidth="1"/>
    <col min="2824" max="2824" width="7" style="28" customWidth="1"/>
    <col min="2825" max="2825" width="11.5703125" style="28" customWidth="1"/>
    <col min="2826" max="2826" width="13.7109375" style="28" customWidth="1"/>
    <col min="2827" max="3072" width="9.140625" style="28"/>
    <col min="3073" max="3073" width="2.140625" style="28" customWidth="1"/>
    <col min="3074" max="3074" width="3.7109375" style="28" customWidth="1"/>
    <col min="3075" max="3075" width="19.42578125" style="28" customWidth="1"/>
    <col min="3076" max="3076" width="15.140625" style="28" customWidth="1"/>
    <col min="3077" max="3077" width="6.5703125" style="28" customWidth="1"/>
    <col min="3078" max="3078" width="52.140625" style="28" customWidth="1"/>
    <col min="3079" max="3079" width="5.85546875" style="28" customWidth="1"/>
    <col min="3080" max="3080" width="7" style="28" customWidth="1"/>
    <col min="3081" max="3081" width="11.5703125" style="28" customWidth="1"/>
    <col min="3082" max="3082" width="13.7109375" style="28" customWidth="1"/>
    <col min="3083" max="3328" width="9.140625" style="28"/>
    <col min="3329" max="3329" width="2.140625" style="28" customWidth="1"/>
    <col min="3330" max="3330" width="3.7109375" style="28" customWidth="1"/>
    <col min="3331" max="3331" width="19.42578125" style="28" customWidth="1"/>
    <col min="3332" max="3332" width="15.140625" style="28" customWidth="1"/>
    <col min="3333" max="3333" width="6.5703125" style="28" customWidth="1"/>
    <col min="3334" max="3334" width="52.140625" style="28" customWidth="1"/>
    <col min="3335" max="3335" width="5.85546875" style="28" customWidth="1"/>
    <col min="3336" max="3336" width="7" style="28" customWidth="1"/>
    <col min="3337" max="3337" width="11.5703125" style="28" customWidth="1"/>
    <col min="3338" max="3338" width="13.7109375" style="28" customWidth="1"/>
    <col min="3339" max="3584" width="9.140625" style="28"/>
    <col min="3585" max="3585" width="2.140625" style="28" customWidth="1"/>
    <col min="3586" max="3586" width="3.7109375" style="28" customWidth="1"/>
    <col min="3587" max="3587" width="19.42578125" style="28" customWidth="1"/>
    <col min="3588" max="3588" width="15.140625" style="28" customWidth="1"/>
    <col min="3589" max="3589" width="6.5703125" style="28" customWidth="1"/>
    <col min="3590" max="3590" width="52.140625" style="28" customWidth="1"/>
    <col min="3591" max="3591" width="5.85546875" style="28" customWidth="1"/>
    <col min="3592" max="3592" width="7" style="28" customWidth="1"/>
    <col min="3593" max="3593" width="11.5703125" style="28" customWidth="1"/>
    <col min="3594" max="3594" width="13.7109375" style="28" customWidth="1"/>
    <col min="3595" max="3840" width="9.140625" style="28"/>
    <col min="3841" max="3841" width="2.140625" style="28" customWidth="1"/>
    <col min="3842" max="3842" width="3.7109375" style="28" customWidth="1"/>
    <col min="3843" max="3843" width="19.42578125" style="28" customWidth="1"/>
    <col min="3844" max="3844" width="15.140625" style="28" customWidth="1"/>
    <col min="3845" max="3845" width="6.5703125" style="28" customWidth="1"/>
    <col min="3846" max="3846" width="52.140625" style="28" customWidth="1"/>
    <col min="3847" max="3847" width="5.85546875" style="28" customWidth="1"/>
    <col min="3848" max="3848" width="7" style="28" customWidth="1"/>
    <col min="3849" max="3849" width="11.5703125" style="28" customWidth="1"/>
    <col min="3850" max="3850" width="13.7109375" style="28" customWidth="1"/>
    <col min="3851" max="4096" width="9.140625" style="28"/>
    <col min="4097" max="4097" width="2.140625" style="28" customWidth="1"/>
    <col min="4098" max="4098" width="3.7109375" style="28" customWidth="1"/>
    <col min="4099" max="4099" width="19.42578125" style="28" customWidth="1"/>
    <col min="4100" max="4100" width="15.140625" style="28" customWidth="1"/>
    <col min="4101" max="4101" width="6.5703125" style="28" customWidth="1"/>
    <col min="4102" max="4102" width="52.140625" style="28" customWidth="1"/>
    <col min="4103" max="4103" width="5.85546875" style="28" customWidth="1"/>
    <col min="4104" max="4104" width="7" style="28" customWidth="1"/>
    <col min="4105" max="4105" width="11.5703125" style="28" customWidth="1"/>
    <col min="4106" max="4106" width="13.7109375" style="28" customWidth="1"/>
    <col min="4107" max="4352" width="9.140625" style="28"/>
    <col min="4353" max="4353" width="2.140625" style="28" customWidth="1"/>
    <col min="4354" max="4354" width="3.7109375" style="28" customWidth="1"/>
    <col min="4355" max="4355" width="19.42578125" style="28" customWidth="1"/>
    <col min="4356" max="4356" width="15.140625" style="28" customWidth="1"/>
    <col min="4357" max="4357" width="6.5703125" style="28" customWidth="1"/>
    <col min="4358" max="4358" width="52.140625" style="28" customWidth="1"/>
    <col min="4359" max="4359" width="5.85546875" style="28" customWidth="1"/>
    <col min="4360" max="4360" width="7" style="28" customWidth="1"/>
    <col min="4361" max="4361" width="11.5703125" style="28" customWidth="1"/>
    <col min="4362" max="4362" width="13.7109375" style="28" customWidth="1"/>
    <col min="4363" max="4608" width="9.140625" style="28"/>
    <col min="4609" max="4609" width="2.140625" style="28" customWidth="1"/>
    <col min="4610" max="4610" width="3.7109375" style="28" customWidth="1"/>
    <col min="4611" max="4611" width="19.42578125" style="28" customWidth="1"/>
    <col min="4612" max="4612" width="15.140625" style="28" customWidth="1"/>
    <col min="4613" max="4613" width="6.5703125" style="28" customWidth="1"/>
    <col min="4614" max="4614" width="52.140625" style="28" customWidth="1"/>
    <col min="4615" max="4615" width="5.85546875" style="28" customWidth="1"/>
    <col min="4616" max="4616" width="7" style="28" customWidth="1"/>
    <col min="4617" max="4617" width="11.5703125" style="28" customWidth="1"/>
    <col min="4618" max="4618" width="13.7109375" style="28" customWidth="1"/>
    <col min="4619" max="4864" width="9.140625" style="28"/>
    <col min="4865" max="4865" width="2.140625" style="28" customWidth="1"/>
    <col min="4866" max="4866" width="3.7109375" style="28" customWidth="1"/>
    <col min="4867" max="4867" width="19.42578125" style="28" customWidth="1"/>
    <col min="4868" max="4868" width="15.140625" style="28" customWidth="1"/>
    <col min="4869" max="4869" width="6.5703125" style="28" customWidth="1"/>
    <col min="4870" max="4870" width="52.140625" style="28" customWidth="1"/>
    <col min="4871" max="4871" width="5.85546875" style="28" customWidth="1"/>
    <col min="4872" max="4872" width="7" style="28" customWidth="1"/>
    <col min="4873" max="4873" width="11.5703125" style="28" customWidth="1"/>
    <col min="4874" max="4874" width="13.7109375" style="28" customWidth="1"/>
    <col min="4875" max="5120" width="9.140625" style="28"/>
    <col min="5121" max="5121" width="2.140625" style="28" customWidth="1"/>
    <col min="5122" max="5122" width="3.7109375" style="28" customWidth="1"/>
    <col min="5123" max="5123" width="19.42578125" style="28" customWidth="1"/>
    <col min="5124" max="5124" width="15.140625" style="28" customWidth="1"/>
    <col min="5125" max="5125" width="6.5703125" style="28" customWidth="1"/>
    <col min="5126" max="5126" width="52.140625" style="28" customWidth="1"/>
    <col min="5127" max="5127" width="5.85546875" style="28" customWidth="1"/>
    <col min="5128" max="5128" width="7" style="28" customWidth="1"/>
    <col min="5129" max="5129" width="11.5703125" style="28" customWidth="1"/>
    <col min="5130" max="5130" width="13.7109375" style="28" customWidth="1"/>
    <col min="5131" max="5376" width="9.140625" style="28"/>
    <col min="5377" max="5377" width="2.140625" style="28" customWidth="1"/>
    <col min="5378" max="5378" width="3.7109375" style="28" customWidth="1"/>
    <col min="5379" max="5379" width="19.42578125" style="28" customWidth="1"/>
    <col min="5380" max="5380" width="15.140625" style="28" customWidth="1"/>
    <col min="5381" max="5381" width="6.5703125" style="28" customWidth="1"/>
    <col min="5382" max="5382" width="52.140625" style="28" customWidth="1"/>
    <col min="5383" max="5383" width="5.85546875" style="28" customWidth="1"/>
    <col min="5384" max="5384" width="7" style="28" customWidth="1"/>
    <col min="5385" max="5385" width="11.5703125" style="28" customWidth="1"/>
    <col min="5386" max="5386" width="13.7109375" style="28" customWidth="1"/>
    <col min="5387" max="5632" width="9.140625" style="28"/>
    <col min="5633" max="5633" width="2.140625" style="28" customWidth="1"/>
    <col min="5634" max="5634" width="3.7109375" style="28" customWidth="1"/>
    <col min="5635" max="5635" width="19.42578125" style="28" customWidth="1"/>
    <col min="5636" max="5636" width="15.140625" style="28" customWidth="1"/>
    <col min="5637" max="5637" width="6.5703125" style="28" customWidth="1"/>
    <col min="5638" max="5638" width="52.140625" style="28" customWidth="1"/>
    <col min="5639" max="5639" width="5.85546875" style="28" customWidth="1"/>
    <col min="5640" max="5640" width="7" style="28" customWidth="1"/>
    <col min="5641" max="5641" width="11.5703125" style="28" customWidth="1"/>
    <col min="5642" max="5642" width="13.7109375" style="28" customWidth="1"/>
    <col min="5643" max="5888" width="9.140625" style="28"/>
    <col min="5889" max="5889" width="2.140625" style="28" customWidth="1"/>
    <col min="5890" max="5890" width="3.7109375" style="28" customWidth="1"/>
    <col min="5891" max="5891" width="19.42578125" style="28" customWidth="1"/>
    <col min="5892" max="5892" width="15.140625" style="28" customWidth="1"/>
    <col min="5893" max="5893" width="6.5703125" style="28" customWidth="1"/>
    <col min="5894" max="5894" width="52.140625" style="28" customWidth="1"/>
    <col min="5895" max="5895" width="5.85546875" style="28" customWidth="1"/>
    <col min="5896" max="5896" width="7" style="28" customWidth="1"/>
    <col min="5897" max="5897" width="11.5703125" style="28" customWidth="1"/>
    <col min="5898" max="5898" width="13.7109375" style="28" customWidth="1"/>
    <col min="5899" max="6144" width="9.140625" style="28"/>
    <col min="6145" max="6145" width="2.140625" style="28" customWidth="1"/>
    <col min="6146" max="6146" width="3.7109375" style="28" customWidth="1"/>
    <col min="6147" max="6147" width="19.42578125" style="28" customWidth="1"/>
    <col min="6148" max="6148" width="15.140625" style="28" customWidth="1"/>
    <col min="6149" max="6149" width="6.5703125" style="28" customWidth="1"/>
    <col min="6150" max="6150" width="52.140625" style="28" customWidth="1"/>
    <col min="6151" max="6151" width="5.85546875" style="28" customWidth="1"/>
    <col min="6152" max="6152" width="7" style="28" customWidth="1"/>
    <col min="6153" max="6153" width="11.5703125" style="28" customWidth="1"/>
    <col min="6154" max="6154" width="13.7109375" style="28" customWidth="1"/>
    <col min="6155" max="6400" width="9.140625" style="28"/>
    <col min="6401" max="6401" width="2.140625" style="28" customWidth="1"/>
    <col min="6402" max="6402" width="3.7109375" style="28" customWidth="1"/>
    <col min="6403" max="6403" width="19.42578125" style="28" customWidth="1"/>
    <col min="6404" max="6404" width="15.140625" style="28" customWidth="1"/>
    <col min="6405" max="6405" width="6.5703125" style="28" customWidth="1"/>
    <col min="6406" max="6406" width="52.140625" style="28" customWidth="1"/>
    <col min="6407" max="6407" width="5.85546875" style="28" customWidth="1"/>
    <col min="6408" max="6408" width="7" style="28" customWidth="1"/>
    <col min="6409" max="6409" width="11.5703125" style="28" customWidth="1"/>
    <col min="6410" max="6410" width="13.7109375" style="28" customWidth="1"/>
    <col min="6411" max="6656" width="9.140625" style="28"/>
    <col min="6657" max="6657" width="2.140625" style="28" customWidth="1"/>
    <col min="6658" max="6658" width="3.7109375" style="28" customWidth="1"/>
    <col min="6659" max="6659" width="19.42578125" style="28" customWidth="1"/>
    <col min="6660" max="6660" width="15.140625" style="28" customWidth="1"/>
    <col min="6661" max="6661" width="6.5703125" style="28" customWidth="1"/>
    <col min="6662" max="6662" width="52.140625" style="28" customWidth="1"/>
    <col min="6663" max="6663" width="5.85546875" style="28" customWidth="1"/>
    <col min="6664" max="6664" width="7" style="28" customWidth="1"/>
    <col min="6665" max="6665" width="11.5703125" style="28" customWidth="1"/>
    <col min="6666" max="6666" width="13.7109375" style="28" customWidth="1"/>
    <col min="6667" max="6912" width="9.140625" style="28"/>
    <col min="6913" max="6913" width="2.140625" style="28" customWidth="1"/>
    <col min="6914" max="6914" width="3.7109375" style="28" customWidth="1"/>
    <col min="6915" max="6915" width="19.42578125" style="28" customWidth="1"/>
    <col min="6916" max="6916" width="15.140625" style="28" customWidth="1"/>
    <col min="6917" max="6917" width="6.5703125" style="28" customWidth="1"/>
    <col min="6918" max="6918" width="52.140625" style="28" customWidth="1"/>
    <col min="6919" max="6919" width="5.85546875" style="28" customWidth="1"/>
    <col min="6920" max="6920" width="7" style="28" customWidth="1"/>
    <col min="6921" max="6921" width="11.5703125" style="28" customWidth="1"/>
    <col min="6922" max="6922" width="13.7109375" style="28" customWidth="1"/>
    <col min="6923" max="7168" width="9.140625" style="28"/>
    <col min="7169" max="7169" width="2.140625" style="28" customWidth="1"/>
    <col min="7170" max="7170" width="3.7109375" style="28" customWidth="1"/>
    <col min="7171" max="7171" width="19.42578125" style="28" customWidth="1"/>
    <col min="7172" max="7172" width="15.140625" style="28" customWidth="1"/>
    <col min="7173" max="7173" width="6.5703125" style="28" customWidth="1"/>
    <col min="7174" max="7174" width="52.140625" style="28" customWidth="1"/>
    <col min="7175" max="7175" width="5.85546875" style="28" customWidth="1"/>
    <col min="7176" max="7176" width="7" style="28" customWidth="1"/>
    <col min="7177" max="7177" width="11.5703125" style="28" customWidth="1"/>
    <col min="7178" max="7178" width="13.7109375" style="28" customWidth="1"/>
    <col min="7179" max="7424" width="9.140625" style="28"/>
    <col min="7425" max="7425" width="2.140625" style="28" customWidth="1"/>
    <col min="7426" max="7426" width="3.7109375" style="28" customWidth="1"/>
    <col min="7427" max="7427" width="19.42578125" style="28" customWidth="1"/>
    <col min="7428" max="7428" width="15.140625" style="28" customWidth="1"/>
    <col min="7429" max="7429" width="6.5703125" style="28" customWidth="1"/>
    <col min="7430" max="7430" width="52.140625" style="28" customWidth="1"/>
    <col min="7431" max="7431" width="5.85546875" style="28" customWidth="1"/>
    <col min="7432" max="7432" width="7" style="28" customWidth="1"/>
    <col min="7433" max="7433" width="11.5703125" style="28" customWidth="1"/>
    <col min="7434" max="7434" width="13.7109375" style="28" customWidth="1"/>
    <col min="7435" max="7680" width="9.140625" style="28"/>
    <col min="7681" max="7681" width="2.140625" style="28" customWidth="1"/>
    <col min="7682" max="7682" width="3.7109375" style="28" customWidth="1"/>
    <col min="7683" max="7683" width="19.42578125" style="28" customWidth="1"/>
    <col min="7684" max="7684" width="15.140625" style="28" customWidth="1"/>
    <col min="7685" max="7685" width="6.5703125" style="28" customWidth="1"/>
    <col min="7686" max="7686" width="52.140625" style="28" customWidth="1"/>
    <col min="7687" max="7687" width="5.85546875" style="28" customWidth="1"/>
    <col min="7688" max="7688" width="7" style="28" customWidth="1"/>
    <col min="7689" max="7689" width="11.5703125" style="28" customWidth="1"/>
    <col min="7690" max="7690" width="13.7109375" style="28" customWidth="1"/>
    <col min="7691" max="7936" width="9.140625" style="28"/>
    <col min="7937" max="7937" width="2.140625" style="28" customWidth="1"/>
    <col min="7938" max="7938" width="3.7109375" style="28" customWidth="1"/>
    <col min="7939" max="7939" width="19.42578125" style="28" customWidth="1"/>
    <col min="7940" max="7940" width="15.140625" style="28" customWidth="1"/>
    <col min="7941" max="7941" width="6.5703125" style="28" customWidth="1"/>
    <col min="7942" max="7942" width="52.140625" style="28" customWidth="1"/>
    <col min="7943" max="7943" width="5.85546875" style="28" customWidth="1"/>
    <col min="7944" max="7944" width="7" style="28" customWidth="1"/>
    <col min="7945" max="7945" width="11.5703125" style="28" customWidth="1"/>
    <col min="7946" max="7946" width="13.7109375" style="28" customWidth="1"/>
    <col min="7947" max="8192" width="9.140625" style="28"/>
    <col min="8193" max="8193" width="2.140625" style="28" customWidth="1"/>
    <col min="8194" max="8194" width="3.7109375" style="28" customWidth="1"/>
    <col min="8195" max="8195" width="19.42578125" style="28" customWidth="1"/>
    <col min="8196" max="8196" width="15.140625" style="28" customWidth="1"/>
    <col min="8197" max="8197" width="6.5703125" style="28" customWidth="1"/>
    <col min="8198" max="8198" width="52.140625" style="28" customWidth="1"/>
    <col min="8199" max="8199" width="5.85546875" style="28" customWidth="1"/>
    <col min="8200" max="8200" width="7" style="28" customWidth="1"/>
    <col min="8201" max="8201" width="11.5703125" style="28" customWidth="1"/>
    <col min="8202" max="8202" width="13.7109375" style="28" customWidth="1"/>
    <col min="8203" max="8448" width="9.140625" style="28"/>
    <col min="8449" max="8449" width="2.140625" style="28" customWidth="1"/>
    <col min="8450" max="8450" width="3.7109375" style="28" customWidth="1"/>
    <col min="8451" max="8451" width="19.42578125" style="28" customWidth="1"/>
    <col min="8452" max="8452" width="15.140625" style="28" customWidth="1"/>
    <col min="8453" max="8453" width="6.5703125" style="28" customWidth="1"/>
    <col min="8454" max="8454" width="52.140625" style="28" customWidth="1"/>
    <col min="8455" max="8455" width="5.85546875" style="28" customWidth="1"/>
    <col min="8456" max="8456" width="7" style="28" customWidth="1"/>
    <col min="8457" max="8457" width="11.5703125" style="28" customWidth="1"/>
    <col min="8458" max="8458" width="13.7109375" style="28" customWidth="1"/>
    <col min="8459" max="8704" width="9.140625" style="28"/>
    <col min="8705" max="8705" width="2.140625" style="28" customWidth="1"/>
    <col min="8706" max="8706" width="3.7109375" style="28" customWidth="1"/>
    <col min="8707" max="8707" width="19.42578125" style="28" customWidth="1"/>
    <col min="8708" max="8708" width="15.140625" style="28" customWidth="1"/>
    <col min="8709" max="8709" width="6.5703125" style="28" customWidth="1"/>
    <col min="8710" max="8710" width="52.140625" style="28" customWidth="1"/>
    <col min="8711" max="8711" width="5.85546875" style="28" customWidth="1"/>
    <col min="8712" max="8712" width="7" style="28" customWidth="1"/>
    <col min="8713" max="8713" width="11.5703125" style="28" customWidth="1"/>
    <col min="8714" max="8714" width="13.7109375" style="28" customWidth="1"/>
    <col min="8715" max="8960" width="9.140625" style="28"/>
    <col min="8961" max="8961" width="2.140625" style="28" customWidth="1"/>
    <col min="8962" max="8962" width="3.7109375" style="28" customWidth="1"/>
    <col min="8963" max="8963" width="19.42578125" style="28" customWidth="1"/>
    <col min="8964" max="8964" width="15.140625" style="28" customWidth="1"/>
    <col min="8965" max="8965" width="6.5703125" style="28" customWidth="1"/>
    <col min="8966" max="8966" width="52.140625" style="28" customWidth="1"/>
    <col min="8967" max="8967" width="5.85546875" style="28" customWidth="1"/>
    <col min="8968" max="8968" width="7" style="28" customWidth="1"/>
    <col min="8969" max="8969" width="11.5703125" style="28" customWidth="1"/>
    <col min="8970" max="8970" width="13.7109375" style="28" customWidth="1"/>
    <col min="8971" max="9216" width="9.140625" style="28"/>
    <col min="9217" max="9217" width="2.140625" style="28" customWidth="1"/>
    <col min="9218" max="9218" width="3.7109375" style="28" customWidth="1"/>
    <col min="9219" max="9219" width="19.42578125" style="28" customWidth="1"/>
    <col min="9220" max="9220" width="15.140625" style="28" customWidth="1"/>
    <col min="9221" max="9221" width="6.5703125" style="28" customWidth="1"/>
    <col min="9222" max="9222" width="52.140625" style="28" customWidth="1"/>
    <col min="9223" max="9223" width="5.85546875" style="28" customWidth="1"/>
    <col min="9224" max="9224" width="7" style="28" customWidth="1"/>
    <col min="9225" max="9225" width="11.5703125" style="28" customWidth="1"/>
    <col min="9226" max="9226" width="13.7109375" style="28" customWidth="1"/>
    <col min="9227" max="9472" width="9.140625" style="28"/>
    <col min="9473" max="9473" width="2.140625" style="28" customWidth="1"/>
    <col min="9474" max="9474" width="3.7109375" style="28" customWidth="1"/>
    <col min="9475" max="9475" width="19.42578125" style="28" customWidth="1"/>
    <col min="9476" max="9476" width="15.140625" style="28" customWidth="1"/>
    <col min="9477" max="9477" width="6.5703125" style="28" customWidth="1"/>
    <col min="9478" max="9478" width="52.140625" style="28" customWidth="1"/>
    <col min="9479" max="9479" width="5.85546875" style="28" customWidth="1"/>
    <col min="9480" max="9480" width="7" style="28" customWidth="1"/>
    <col min="9481" max="9481" width="11.5703125" style="28" customWidth="1"/>
    <col min="9482" max="9482" width="13.7109375" style="28" customWidth="1"/>
    <col min="9483" max="9728" width="9.140625" style="28"/>
    <col min="9729" max="9729" width="2.140625" style="28" customWidth="1"/>
    <col min="9730" max="9730" width="3.7109375" style="28" customWidth="1"/>
    <col min="9731" max="9731" width="19.42578125" style="28" customWidth="1"/>
    <col min="9732" max="9732" width="15.140625" style="28" customWidth="1"/>
    <col min="9733" max="9733" width="6.5703125" style="28" customWidth="1"/>
    <col min="9734" max="9734" width="52.140625" style="28" customWidth="1"/>
    <col min="9735" max="9735" width="5.85546875" style="28" customWidth="1"/>
    <col min="9736" max="9736" width="7" style="28" customWidth="1"/>
    <col min="9737" max="9737" width="11.5703125" style="28" customWidth="1"/>
    <col min="9738" max="9738" width="13.7109375" style="28" customWidth="1"/>
    <col min="9739" max="9984" width="9.140625" style="28"/>
    <col min="9985" max="9985" width="2.140625" style="28" customWidth="1"/>
    <col min="9986" max="9986" width="3.7109375" style="28" customWidth="1"/>
    <col min="9987" max="9987" width="19.42578125" style="28" customWidth="1"/>
    <col min="9988" max="9988" width="15.140625" style="28" customWidth="1"/>
    <col min="9989" max="9989" width="6.5703125" style="28" customWidth="1"/>
    <col min="9990" max="9990" width="52.140625" style="28" customWidth="1"/>
    <col min="9991" max="9991" width="5.85546875" style="28" customWidth="1"/>
    <col min="9992" max="9992" width="7" style="28" customWidth="1"/>
    <col min="9993" max="9993" width="11.5703125" style="28" customWidth="1"/>
    <col min="9994" max="9994" width="13.7109375" style="28" customWidth="1"/>
    <col min="9995" max="10240" width="9.140625" style="28"/>
    <col min="10241" max="10241" width="2.140625" style="28" customWidth="1"/>
    <col min="10242" max="10242" width="3.7109375" style="28" customWidth="1"/>
    <col min="10243" max="10243" width="19.42578125" style="28" customWidth="1"/>
    <col min="10244" max="10244" width="15.140625" style="28" customWidth="1"/>
    <col min="10245" max="10245" width="6.5703125" style="28" customWidth="1"/>
    <col min="10246" max="10246" width="52.140625" style="28" customWidth="1"/>
    <col min="10247" max="10247" width="5.85546875" style="28" customWidth="1"/>
    <col min="10248" max="10248" width="7" style="28" customWidth="1"/>
    <col min="10249" max="10249" width="11.5703125" style="28" customWidth="1"/>
    <col min="10250" max="10250" width="13.7109375" style="28" customWidth="1"/>
    <col min="10251" max="10496" width="9.140625" style="28"/>
    <col min="10497" max="10497" width="2.140625" style="28" customWidth="1"/>
    <col min="10498" max="10498" width="3.7109375" style="28" customWidth="1"/>
    <col min="10499" max="10499" width="19.42578125" style="28" customWidth="1"/>
    <col min="10500" max="10500" width="15.140625" style="28" customWidth="1"/>
    <col min="10501" max="10501" width="6.5703125" style="28" customWidth="1"/>
    <col min="10502" max="10502" width="52.140625" style="28" customWidth="1"/>
    <col min="10503" max="10503" width="5.85546875" style="28" customWidth="1"/>
    <col min="10504" max="10504" width="7" style="28" customWidth="1"/>
    <col min="10505" max="10505" width="11.5703125" style="28" customWidth="1"/>
    <col min="10506" max="10506" width="13.7109375" style="28" customWidth="1"/>
    <col min="10507" max="10752" width="9.140625" style="28"/>
    <col min="10753" max="10753" width="2.140625" style="28" customWidth="1"/>
    <col min="10754" max="10754" width="3.7109375" style="28" customWidth="1"/>
    <col min="10755" max="10755" width="19.42578125" style="28" customWidth="1"/>
    <col min="10756" max="10756" width="15.140625" style="28" customWidth="1"/>
    <col min="10757" max="10757" width="6.5703125" style="28" customWidth="1"/>
    <col min="10758" max="10758" width="52.140625" style="28" customWidth="1"/>
    <col min="10759" max="10759" width="5.85546875" style="28" customWidth="1"/>
    <col min="10760" max="10760" width="7" style="28" customWidth="1"/>
    <col min="10761" max="10761" width="11.5703125" style="28" customWidth="1"/>
    <col min="10762" max="10762" width="13.7109375" style="28" customWidth="1"/>
    <col min="10763" max="11008" width="9.140625" style="28"/>
    <col min="11009" max="11009" width="2.140625" style="28" customWidth="1"/>
    <col min="11010" max="11010" width="3.7109375" style="28" customWidth="1"/>
    <col min="11011" max="11011" width="19.42578125" style="28" customWidth="1"/>
    <col min="11012" max="11012" width="15.140625" style="28" customWidth="1"/>
    <col min="11013" max="11013" width="6.5703125" style="28" customWidth="1"/>
    <col min="11014" max="11014" width="52.140625" style="28" customWidth="1"/>
    <col min="11015" max="11015" width="5.85546875" style="28" customWidth="1"/>
    <col min="11016" max="11016" width="7" style="28" customWidth="1"/>
    <col min="11017" max="11017" width="11.5703125" style="28" customWidth="1"/>
    <col min="11018" max="11018" width="13.7109375" style="28" customWidth="1"/>
    <col min="11019" max="11264" width="9.140625" style="28"/>
    <col min="11265" max="11265" width="2.140625" style="28" customWidth="1"/>
    <col min="11266" max="11266" width="3.7109375" style="28" customWidth="1"/>
    <col min="11267" max="11267" width="19.42578125" style="28" customWidth="1"/>
    <col min="11268" max="11268" width="15.140625" style="28" customWidth="1"/>
    <col min="11269" max="11269" width="6.5703125" style="28" customWidth="1"/>
    <col min="11270" max="11270" width="52.140625" style="28" customWidth="1"/>
    <col min="11271" max="11271" width="5.85546875" style="28" customWidth="1"/>
    <col min="11272" max="11272" width="7" style="28" customWidth="1"/>
    <col min="11273" max="11273" width="11.5703125" style="28" customWidth="1"/>
    <col min="11274" max="11274" width="13.7109375" style="28" customWidth="1"/>
    <col min="11275" max="11520" width="9.140625" style="28"/>
    <col min="11521" max="11521" width="2.140625" style="28" customWidth="1"/>
    <col min="11522" max="11522" width="3.7109375" style="28" customWidth="1"/>
    <col min="11523" max="11523" width="19.42578125" style="28" customWidth="1"/>
    <col min="11524" max="11524" width="15.140625" style="28" customWidth="1"/>
    <col min="11525" max="11525" width="6.5703125" style="28" customWidth="1"/>
    <col min="11526" max="11526" width="52.140625" style="28" customWidth="1"/>
    <col min="11527" max="11527" width="5.85546875" style="28" customWidth="1"/>
    <col min="11528" max="11528" width="7" style="28" customWidth="1"/>
    <col min="11529" max="11529" width="11.5703125" style="28" customWidth="1"/>
    <col min="11530" max="11530" width="13.7109375" style="28" customWidth="1"/>
    <col min="11531" max="11776" width="9.140625" style="28"/>
    <col min="11777" max="11777" width="2.140625" style="28" customWidth="1"/>
    <col min="11778" max="11778" width="3.7109375" style="28" customWidth="1"/>
    <col min="11779" max="11779" width="19.42578125" style="28" customWidth="1"/>
    <col min="11780" max="11780" width="15.140625" style="28" customWidth="1"/>
    <col min="11781" max="11781" width="6.5703125" style="28" customWidth="1"/>
    <col min="11782" max="11782" width="52.140625" style="28" customWidth="1"/>
    <col min="11783" max="11783" width="5.85546875" style="28" customWidth="1"/>
    <col min="11784" max="11784" width="7" style="28" customWidth="1"/>
    <col min="11785" max="11785" width="11.5703125" style="28" customWidth="1"/>
    <col min="11786" max="11786" width="13.7109375" style="28" customWidth="1"/>
    <col min="11787" max="12032" width="9.140625" style="28"/>
    <col min="12033" max="12033" width="2.140625" style="28" customWidth="1"/>
    <col min="12034" max="12034" width="3.7109375" style="28" customWidth="1"/>
    <col min="12035" max="12035" width="19.42578125" style="28" customWidth="1"/>
    <col min="12036" max="12036" width="15.140625" style="28" customWidth="1"/>
    <col min="12037" max="12037" width="6.5703125" style="28" customWidth="1"/>
    <col min="12038" max="12038" width="52.140625" style="28" customWidth="1"/>
    <col min="12039" max="12039" width="5.85546875" style="28" customWidth="1"/>
    <col min="12040" max="12040" width="7" style="28" customWidth="1"/>
    <col min="12041" max="12041" width="11.5703125" style="28" customWidth="1"/>
    <col min="12042" max="12042" width="13.7109375" style="28" customWidth="1"/>
    <col min="12043" max="12288" width="9.140625" style="28"/>
    <col min="12289" max="12289" width="2.140625" style="28" customWidth="1"/>
    <col min="12290" max="12290" width="3.7109375" style="28" customWidth="1"/>
    <col min="12291" max="12291" width="19.42578125" style="28" customWidth="1"/>
    <col min="12292" max="12292" width="15.140625" style="28" customWidth="1"/>
    <col min="12293" max="12293" width="6.5703125" style="28" customWidth="1"/>
    <col min="12294" max="12294" width="52.140625" style="28" customWidth="1"/>
    <col min="12295" max="12295" width="5.85546875" style="28" customWidth="1"/>
    <col min="12296" max="12296" width="7" style="28" customWidth="1"/>
    <col min="12297" max="12297" width="11.5703125" style="28" customWidth="1"/>
    <col min="12298" max="12298" width="13.7109375" style="28" customWidth="1"/>
    <col min="12299" max="12544" width="9.140625" style="28"/>
    <col min="12545" max="12545" width="2.140625" style="28" customWidth="1"/>
    <col min="12546" max="12546" width="3.7109375" style="28" customWidth="1"/>
    <col min="12547" max="12547" width="19.42578125" style="28" customWidth="1"/>
    <col min="12548" max="12548" width="15.140625" style="28" customWidth="1"/>
    <col min="12549" max="12549" width="6.5703125" style="28" customWidth="1"/>
    <col min="12550" max="12550" width="52.140625" style="28" customWidth="1"/>
    <col min="12551" max="12551" width="5.85546875" style="28" customWidth="1"/>
    <col min="12552" max="12552" width="7" style="28" customWidth="1"/>
    <col min="12553" max="12553" width="11.5703125" style="28" customWidth="1"/>
    <col min="12554" max="12554" width="13.7109375" style="28" customWidth="1"/>
    <col min="12555" max="12800" width="9.140625" style="28"/>
    <col min="12801" max="12801" width="2.140625" style="28" customWidth="1"/>
    <col min="12802" max="12802" width="3.7109375" style="28" customWidth="1"/>
    <col min="12803" max="12803" width="19.42578125" style="28" customWidth="1"/>
    <col min="12804" max="12804" width="15.140625" style="28" customWidth="1"/>
    <col min="12805" max="12805" width="6.5703125" style="28" customWidth="1"/>
    <col min="12806" max="12806" width="52.140625" style="28" customWidth="1"/>
    <col min="12807" max="12807" width="5.85546875" style="28" customWidth="1"/>
    <col min="12808" max="12808" width="7" style="28" customWidth="1"/>
    <col min="12809" max="12809" width="11.5703125" style="28" customWidth="1"/>
    <col min="12810" max="12810" width="13.7109375" style="28" customWidth="1"/>
    <col min="12811" max="13056" width="9.140625" style="28"/>
    <col min="13057" max="13057" width="2.140625" style="28" customWidth="1"/>
    <col min="13058" max="13058" width="3.7109375" style="28" customWidth="1"/>
    <col min="13059" max="13059" width="19.42578125" style="28" customWidth="1"/>
    <col min="13060" max="13060" width="15.140625" style="28" customWidth="1"/>
    <col min="13061" max="13061" width="6.5703125" style="28" customWidth="1"/>
    <col min="13062" max="13062" width="52.140625" style="28" customWidth="1"/>
    <col min="13063" max="13063" width="5.85546875" style="28" customWidth="1"/>
    <col min="13064" max="13064" width="7" style="28" customWidth="1"/>
    <col min="13065" max="13065" width="11.5703125" style="28" customWidth="1"/>
    <col min="13066" max="13066" width="13.7109375" style="28" customWidth="1"/>
    <col min="13067" max="13312" width="9.140625" style="28"/>
    <col min="13313" max="13313" width="2.140625" style="28" customWidth="1"/>
    <col min="13314" max="13314" width="3.7109375" style="28" customWidth="1"/>
    <col min="13315" max="13315" width="19.42578125" style="28" customWidth="1"/>
    <col min="13316" max="13316" width="15.140625" style="28" customWidth="1"/>
    <col min="13317" max="13317" width="6.5703125" style="28" customWidth="1"/>
    <col min="13318" max="13318" width="52.140625" style="28" customWidth="1"/>
    <col min="13319" max="13319" width="5.85546875" style="28" customWidth="1"/>
    <col min="13320" max="13320" width="7" style="28" customWidth="1"/>
    <col min="13321" max="13321" width="11.5703125" style="28" customWidth="1"/>
    <col min="13322" max="13322" width="13.7109375" style="28" customWidth="1"/>
    <col min="13323" max="13568" width="9.140625" style="28"/>
    <col min="13569" max="13569" width="2.140625" style="28" customWidth="1"/>
    <col min="13570" max="13570" width="3.7109375" style="28" customWidth="1"/>
    <col min="13571" max="13571" width="19.42578125" style="28" customWidth="1"/>
    <col min="13572" max="13572" width="15.140625" style="28" customWidth="1"/>
    <col min="13573" max="13573" width="6.5703125" style="28" customWidth="1"/>
    <col min="13574" max="13574" width="52.140625" style="28" customWidth="1"/>
    <col min="13575" max="13575" width="5.85546875" style="28" customWidth="1"/>
    <col min="13576" max="13576" width="7" style="28" customWidth="1"/>
    <col min="13577" max="13577" width="11.5703125" style="28" customWidth="1"/>
    <col min="13578" max="13578" width="13.7109375" style="28" customWidth="1"/>
    <col min="13579" max="13824" width="9.140625" style="28"/>
    <col min="13825" max="13825" width="2.140625" style="28" customWidth="1"/>
    <col min="13826" max="13826" width="3.7109375" style="28" customWidth="1"/>
    <col min="13827" max="13827" width="19.42578125" style="28" customWidth="1"/>
    <col min="13828" max="13828" width="15.140625" style="28" customWidth="1"/>
    <col min="13829" max="13829" width="6.5703125" style="28" customWidth="1"/>
    <col min="13830" max="13830" width="52.140625" style="28" customWidth="1"/>
    <col min="13831" max="13831" width="5.85546875" style="28" customWidth="1"/>
    <col min="13832" max="13832" width="7" style="28" customWidth="1"/>
    <col min="13833" max="13833" width="11.5703125" style="28" customWidth="1"/>
    <col min="13834" max="13834" width="13.7109375" style="28" customWidth="1"/>
    <col min="13835" max="14080" width="9.140625" style="28"/>
    <col min="14081" max="14081" width="2.140625" style="28" customWidth="1"/>
    <col min="14082" max="14082" width="3.7109375" style="28" customWidth="1"/>
    <col min="14083" max="14083" width="19.42578125" style="28" customWidth="1"/>
    <col min="14084" max="14084" width="15.140625" style="28" customWidth="1"/>
    <col min="14085" max="14085" width="6.5703125" style="28" customWidth="1"/>
    <col min="14086" max="14086" width="52.140625" style="28" customWidth="1"/>
    <col min="14087" max="14087" width="5.85546875" style="28" customWidth="1"/>
    <col min="14088" max="14088" width="7" style="28" customWidth="1"/>
    <col min="14089" max="14089" width="11.5703125" style="28" customWidth="1"/>
    <col min="14090" max="14090" width="13.7109375" style="28" customWidth="1"/>
    <col min="14091" max="14336" width="9.140625" style="28"/>
    <col min="14337" max="14337" width="2.140625" style="28" customWidth="1"/>
    <col min="14338" max="14338" width="3.7109375" style="28" customWidth="1"/>
    <col min="14339" max="14339" width="19.42578125" style="28" customWidth="1"/>
    <col min="14340" max="14340" width="15.140625" style="28" customWidth="1"/>
    <col min="14341" max="14341" width="6.5703125" style="28" customWidth="1"/>
    <col min="14342" max="14342" width="52.140625" style="28" customWidth="1"/>
    <col min="14343" max="14343" width="5.85546875" style="28" customWidth="1"/>
    <col min="14344" max="14344" width="7" style="28" customWidth="1"/>
    <col min="14345" max="14345" width="11.5703125" style="28" customWidth="1"/>
    <col min="14346" max="14346" width="13.7109375" style="28" customWidth="1"/>
    <col min="14347" max="14592" width="9.140625" style="28"/>
    <col min="14593" max="14593" width="2.140625" style="28" customWidth="1"/>
    <col min="14594" max="14594" width="3.7109375" style="28" customWidth="1"/>
    <col min="14595" max="14595" width="19.42578125" style="28" customWidth="1"/>
    <col min="14596" max="14596" width="15.140625" style="28" customWidth="1"/>
    <col min="14597" max="14597" width="6.5703125" style="28" customWidth="1"/>
    <col min="14598" max="14598" width="52.140625" style="28" customWidth="1"/>
    <col min="14599" max="14599" width="5.85546875" style="28" customWidth="1"/>
    <col min="14600" max="14600" width="7" style="28" customWidth="1"/>
    <col min="14601" max="14601" width="11.5703125" style="28" customWidth="1"/>
    <col min="14602" max="14602" width="13.7109375" style="28" customWidth="1"/>
    <col min="14603" max="14848" width="9.140625" style="28"/>
    <col min="14849" max="14849" width="2.140625" style="28" customWidth="1"/>
    <col min="14850" max="14850" width="3.7109375" style="28" customWidth="1"/>
    <col min="14851" max="14851" width="19.42578125" style="28" customWidth="1"/>
    <col min="14852" max="14852" width="15.140625" style="28" customWidth="1"/>
    <col min="14853" max="14853" width="6.5703125" style="28" customWidth="1"/>
    <col min="14854" max="14854" width="52.140625" style="28" customWidth="1"/>
    <col min="14855" max="14855" width="5.85546875" style="28" customWidth="1"/>
    <col min="14856" max="14856" width="7" style="28" customWidth="1"/>
    <col min="14857" max="14857" width="11.5703125" style="28" customWidth="1"/>
    <col min="14858" max="14858" width="13.7109375" style="28" customWidth="1"/>
    <col min="14859" max="15104" width="9.140625" style="28"/>
    <col min="15105" max="15105" width="2.140625" style="28" customWidth="1"/>
    <col min="15106" max="15106" width="3.7109375" style="28" customWidth="1"/>
    <col min="15107" max="15107" width="19.42578125" style="28" customWidth="1"/>
    <col min="15108" max="15108" width="15.140625" style="28" customWidth="1"/>
    <col min="15109" max="15109" width="6.5703125" style="28" customWidth="1"/>
    <col min="15110" max="15110" width="52.140625" style="28" customWidth="1"/>
    <col min="15111" max="15111" width="5.85546875" style="28" customWidth="1"/>
    <col min="15112" max="15112" width="7" style="28" customWidth="1"/>
    <col min="15113" max="15113" width="11.5703125" style="28" customWidth="1"/>
    <col min="15114" max="15114" width="13.7109375" style="28" customWidth="1"/>
    <col min="15115" max="15360" width="9.140625" style="28"/>
    <col min="15361" max="15361" width="2.140625" style="28" customWidth="1"/>
    <col min="15362" max="15362" width="3.7109375" style="28" customWidth="1"/>
    <col min="15363" max="15363" width="19.42578125" style="28" customWidth="1"/>
    <col min="15364" max="15364" width="15.140625" style="28" customWidth="1"/>
    <col min="15365" max="15365" width="6.5703125" style="28" customWidth="1"/>
    <col min="15366" max="15366" width="52.140625" style="28" customWidth="1"/>
    <col min="15367" max="15367" width="5.85546875" style="28" customWidth="1"/>
    <col min="15368" max="15368" width="7" style="28" customWidth="1"/>
    <col min="15369" max="15369" width="11.5703125" style="28" customWidth="1"/>
    <col min="15370" max="15370" width="13.7109375" style="28" customWidth="1"/>
    <col min="15371" max="15616" width="9.140625" style="28"/>
    <col min="15617" max="15617" width="2.140625" style="28" customWidth="1"/>
    <col min="15618" max="15618" width="3.7109375" style="28" customWidth="1"/>
    <col min="15619" max="15619" width="19.42578125" style="28" customWidth="1"/>
    <col min="15620" max="15620" width="15.140625" style="28" customWidth="1"/>
    <col min="15621" max="15621" width="6.5703125" style="28" customWidth="1"/>
    <col min="15622" max="15622" width="52.140625" style="28" customWidth="1"/>
    <col min="15623" max="15623" width="5.85546875" style="28" customWidth="1"/>
    <col min="15624" max="15624" width="7" style="28" customWidth="1"/>
    <col min="15625" max="15625" width="11.5703125" style="28" customWidth="1"/>
    <col min="15626" max="15626" width="13.7109375" style="28" customWidth="1"/>
    <col min="15627" max="15872" width="9.140625" style="28"/>
    <col min="15873" max="15873" width="2.140625" style="28" customWidth="1"/>
    <col min="15874" max="15874" width="3.7109375" style="28" customWidth="1"/>
    <col min="15875" max="15875" width="19.42578125" style="28" customWidth="1"/>
    <col min="15876" max="15876" width="15.140625" style="28" customWidth="1"/>
    <col min="15877" max="15877" width="6.5703125" style="28" customWidth="1"/>
    <col min="15878" max="15878" width="52.140625" style="28" customWidth="1"/>
    <col min="15879" max="15879" width="5.85546875" style="28" customWidth="1"/>
    <col min="15880" max="15880" width="7" style="28" customWidth="1"/>
    <col min="15881" max="15881" width="11.5703125" style="28" customWidth="1"/>
    <col min="15882" max="15882" width="13.7109375" style="28" customWidth="1"/>
    <col min="15883" max="16128" width="9.140625" style="28"/>
    <col min="16129" max="16129" width="2.140625" style="28" customWidth="1"/>
    <col min="16130" max="16130" width="3.7109375" style="28" customWidth="1"/>
    <col min="16131" max="16131" width="19.42578125" style="28" customWidth="1"/>
    <col min="16132" max="16132" width="15.140625" style="28" customWidth="1"/>
    <col min="16133" max="16133" width="6.5703125" style="28" customWidth="1"/>
    <col min="16134" max="16134" width="52.140625" style="28" customWidth="1"/>
    <col min="16135" max="16135" width="5.85546875" style="28" customWidth="1"/>
    <col min="16136" max="16136" width="7" style="28" customWidth="1"/>
    <col min="16137" max="16137" width="11.5703125" style="28" customWidth="1"/>
    <col min="16138" max="16138" width="13.7109375" style="28" customWidth="1"/>
    <col min="16139" max="16384" width="9.140625" style="28"/>
  </cols>
  <sheetData>
    <row r="1" spans="1:16" s="27" customFormat="1">
      <c r="A1" s="1"/>
      <c r="B1" s="1"/>
      <c r="C1" s="1"/>
      <c r="D1" s="1"/>
      <c r="E1" s="1"/>
      <c r="F1" s="1"/>
      <c r="G1" s="1"/>
      <c r="H1" s="166" t="s">
        <v>150</v>
      </c>
      <c r="I1" s="166"/>
      <c r="J1" s="166"/>
      <c r="K1" s="102"/>
    </row>
    <row r="2" spans="1:16" s="27" customFormat="1" ht="13.5" customHeight="1">
      <c r="A2" s="1"/>
      <c r="B2" s="1"/>
      <c r="C2" s="1"/>
      <c r="D2" s="1"/>
      <c r="E2" s="1"/>
      <c r="F2" s="166" t="s">
        <v>0</v>
      </c>
      <c r="G2" s="166"/>
      <c r="H2" s="166"/>
      <c r="I2" s="166"/>
      <c r="J2" s="166"/>
      <c r="K2" s="102"/>
    </row>
    <row r="3" spans="1:16" s="27" customFormat="1" ht="15" customHeight="1">
      <c r="B3" s="167"/>
      <c r="C3" s="167"/>
      <c r="D3" s="29"/>
      <c r="E3" s="29"/>
      <c r="G3" s="168" t="s">
        <v>177</v>
      </c>
      <c r="H3" s="168"/>
      <c r="I3" s="168"/>
      <c r="J3" s="168"/>
      <c r="K3" s="102"/>
    </row>
    <row r="4" spans="1:16" s="27" customFormat="1" ht="15" customHeight="1">
      <c r="B4" s="100"/>
      <c r="C4" s="100"/>
      <c r="D4" s="29"/>
      <c r="E4" s="29"/>
      <c r="F4" s="29"/>
      <c r="G4" s="121"/>
      <c r="H4" s="121"/>
      <c r="I4" s="121"/>
      <c r="J4" s="121"/>
      <c r="K4" s="102"/>
    </row>
    <row r="5" spans="1:16" ht="15.75">
      <c r="A5" s="27"/>
      <c r="B5" s="169" t="s">
        <v>1</v>
      </c>
      <c r="C5" s="169"/>
      <c r="D5" s="169"/>
      <c r="E5" s="169"/>
      <c r="F5" s="169"/>
      <c r="G5" s="169"/>
      <c r="H5" s="169"/>
      <c r="I5" s="169"/>
      <c r="J5" s="169"/>
    </row>
    <row r="6" spans="1:16">
      <c r="A6" s="27"/>
      <c r="B6" s="29"/>
      <c r="C6" s="165" t="s">
        <v>18</v>
      </c>
      <c r="D6" s="165"/>
      <c r="E6" s="165"/>
      <c r="F6" s="165"/>
      <c r="G6" s="165"/>
      <c r="H6" s="165"/>
      <c r="I6" s="165"/>
      <c r="J6" s="27"/>
    </row>
    <row r="7" spans="1:16">
      <c r="A7" s="27"/>
      <c r="B7" s="29"/>
      <c r="C7" s="99"/>
      <c r="D7" s="99"/>
      <c r="E7" s="99"/>
      <c r="F7" s="99"/>
      <c r="G7" s="99"/>
      <c r="H7" s="99"/>
      <c r="I7" s="99"/>
      <c r="J7" s="27"/>
    </row>
    <row r="8" spans="1:16" ht="23.25" customHeight="1">
      <c r="A8" s="27"/>
      <c r="B8" s="170" t="s">
        <v>3</v>
      </c>
      <c r="C8" s="170"/>
      <c r="D8" s="170"/>
      <c r="E8" s="170"/>
      <c r="F8" s="170"/>
      <c r="G8" s="170"/>
      <c r="H8" s="170"/>
      <c r="I8" s="170"/>
      <c r="J8" s="170"/>
    </row>
    <row r="9" spans="1:16" s="124" customFormat="1" ht="31.5" customHeight="1">
      <c r="A9" s="123"/>
      <c r="B9" s="171" t="s">
        <v>149</v>
      </c>
      <c r="C9" s="171"/>
      <c r="D9" s="171"/>
      <c r="E9" s="171"/>
      <c r="F9" s="171"/>
      <c r="G9" s="171"/>
      <c r="H9" s="171"/>
      <c r="I9" s="171"/>
      <c r="J9" s="171"/>
      <c r="K9" s="122"/>
    </row>
    <row r="10" spans="1:16" ht="12.75" customHeight="1">
      <c r="A10" s="27"/>
      <c r="B10" s="27"/>
      <c r="C10" s="172" t="s">
        <v>4</v>
      </c>
      <c r="D10" s="172"/>
      <c r="E10" s="172"/>
      <c r="F10" s="172"/>
      <c r="G10" s="172"/>
      <c r="H10" s="172"/>
      <c r="I10" s="172"/>
      <c r="J10" s="27"/>
    </row>
    <row r="11" spans="1:16" s="123" customFormat="1" ht="15" customHeight="1">
      <c r="B11" s="173" t="s">
        <v>43</v>
      </c>
      <c r="C11" s="173"/>
      <c r="D11" s="173"/>
      <c r="E11" s="173"/>
      <c r="F11" s="173"/>
      <c r="G11" s="173"/>
      <c r="H11" s="173"/>
      <c r="I11" s="173"/>
      <c r="J11" s="173"/>
      <c r="K11" s="102"/>
    </row>
    <row r="12" spans="1:16" ht="42" customHeight="1">
      <c r="A12" s="29"/>
      <c r="B12" s="174" t="s">
        <v>5</v>
      </c>
      <c r="C12" s="176" t="s">
        <v>6</v>
      </c>
      <c r="D12" s="177"/>
      <c r="E12" s="177"/>
      <c r="F12" s="178"/>
      <c r="G12" s="182" t="s">
        <v>7</v>
      </c>
      <c r="H12" s="183"/>
      <c r="I12" s="174" t="s">
        <v>8</v>
      </c>
      <c r="J12" s="184" t="s">
        <v>20</v>
      </c>
    </row>
    <row r="13" spans="1:16">
      <c r="A13" s="29"/>
      <c r="B13" s="175"/>
      <c r="C13" s="179"/>
      <c r="D13" s="180"/>
      <c r="E13" s="180"/>
      <c r="F13" s="181"/>
      <c r="G13" s="33" t="s">
        <v>9</v>
      </c>
      <c r="H13" s="33" t="s">
        <v>10</v>
      </c>
      <c r="I13" s="175"/>
      <c r="J13" s="185"/>
    </row>
    <row r="14" spans="1:16" s="124" customFormat="1" ht="27" customHeight="1">
      <c r="A14" s="123"/>
      <c r="B14" s="34">
        <v>1</v>
      </c>
      <c r="C14" s="186" t="s">
        <v>148</v>
      </c>
      <c r="D14" s="187"/>
      <c r="E14" s="187"/>
      <c r="F14" s="188"/>
      <c r="G14" s="101" t="s">
        <v>31</v>
      </c>
      <c r="H14" s="101">
        <v>28</v>
      </c>
      <c r="I14" s="34">
        <v>2021</v>
      </c>
      <c r="J14" s="125">
        <v>39.200000000000003</v>
      </c>
      <c r="K14" s="122"/>
      <c r="P14" s="126"/>
    </row>
    <row r="15" spans="1:16" s="124" customFormat="1" ht="25.5" customHeight="1">
      <c r="A15" s="123"/>
      <c r="B15" s="34">
        <v>2</v>
      </c>
      <c r="C15" s="186" t="s">
        <v>167</v>
      </c>
      <c r="D15" s="187"/>
      <c r="E15" s="187"/>
      <c r="F15" s="188"/>
      <c r="G15" s="101" t="s">
        <v>32</v>
      </c>
      <c r="H15" s="101">
        <v>2800</v>
      </c>
      <c r="I15" s="34">
        <v>2021</v>
      </c>
      <c r="J15" s="125">
        <v>36.299999999999997</v>
      </c>
      <c r="K15" s="122"/>
      <c r="P15" s="126"/>
    </row>
    <row r="16" spans="1:16" s="124" customFormat="1" ht="15" customHeight="1">
      <c r="A16" s="123"/>
      <c r="B16" s="162">
        <v>3</v>
      </c>
      <c r="C16" s="189" t="s">
        <v>190</v>
      </c>
      <c r="D16" s="190"/>
      <c r="E16" s="190"/>
      <c r="F16" s="191"/>
      <c r="G16" s="161" t="s">
        <v>32</v>
      </c>
      <c r="H16" s="161">
        <v>25</v>
      </c>
      <c r="I16" s="162">
        <v>2021</v>
      </c>
      <c r="J16" s="164">
        <v>56.2</v>
      </c>
      <c r="K16" s="122"/>
    </row>
    <row r="17" spans="1:11" s="124" customFormat="1">
      <c r="A17" s="123"/>
      <c r="B17" s="192" t="s">
        <v>26</v>
      </c>
      <c r="C17" s="192"/>
      <c r="D17" s="192"/>
      <c r="E17" s="192"/>
      <c r="F17" s="192"/>
      <c r="G17" s="192"/>
      <c r="H17" s="192"/>
      <c r="I17" s="192"/>
      <c r="J17" s="192"/>
      <c r="K17" s="122"/>
    </row>
    <row r="18" spans="1:11" ht="18" customHeight="1">
      <c r="A18" s="29"/>
      <c r="B18" s="193" t="s">
        <v>14</v>
      </c>
      <c r="C18" s="194"/>
      <c r="D18" s="195"/>
      <c r="E18" s="196" t="s">
        <v>15</v>
      </c>
      <c r="F18" s="197"/>
      <c r="G18" s="197"/>
      <c r="H18" s="197"/>
      <c r="I18" s="197"/>
      <c r="J18" s="198"/>
      <c r="K18" s="28"/>
    </row>
    <row r="19" spans="1:11" ht="15.75" customHeight="1">
      <c r="A19" s="29"/>
      <c r="B19" s="179"/>
      <c r="C19" s="180"/>
      <c r="D19" s="181"/>
      <c r="E19" s="205" t="s">
        <v>16</v>
      </c>
      <c r="F19" s="205"/>
      <c r="G19" s="206" t="s">
        <v>17</v>
      </c>
      <c r="H19" s="206"/>
      <c r="I19" s="206"/>
      <c r="J19" s="207"/>
      <c r="K19" s="28"/>
    </row>
    <row r="20" spans="1:11">
      <c r="A20" s="29"/>
      <c r="B20" s="199">
        <f>E20</f>
        <v>131.69999999999999</v>
      </c>
      <c r="C20" s="200"/>
      <c r="D20" s="201"/>
      <c r="E20" s="202">
        <f>SUM(J14:J16)</f>
        <v>131.69999999999999</v>
      </c>
      <c r="F20" s="202"/>
      <c r="G20" s="203"/>
      <c r="H20" s="203"/>
      <c r="I20" s="203"/>
      <c r="J20" s="204"/>
      <c r="K20" s="28"/>
    </row>
  </sheetData>
  <mergeCells count="26">
    <mergeCell ref="B20:D20"/>
    <mergeCell ref="E20:F20"/>
    <mergeCell ref="G20:J20"/>
    <mergeCell ref="E19:F19"/>
    <mergeCell ref="G19:J19"/>
    <mergeCell ref="C14:F14"/>
    <mergeCell ref="C15:F15"/>
    <mergeCell ref="C16:F16"/>
    <mergeCell ref="B17:J17"/>
    <mergeCell ref="B18:D19"/>
    <mergeCell ref="E18:J18"/>
    <mergeCell ref="B8:J8"/>
    <mergeCell ref="B9:J9"/>
    <mergeCell ref="C10:I10"/>
    <mergeCell ref="B11:J11"/>
    <mergeCell ref="B12:B13"/>
    <mergeCell ref="C12:F13"/>
    <mergeCell ref="G12:H12"/>
    <mergeCell ref="I12:I13"/>
    <mergeCell ref="J12:J13"/>
    <mergeCell ref="C6:I6"/>
    <mergeCell ref="H1:J1"/>
    <mergeCell ref="F2:J2"/>
    <mergeCell ref="B3:C3"/>
    <mergeCell ref="G3:J3"/>
    <mergeCell ref="B5:J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E22" sqref="E22:F22"/>
    </sheetView>
  </sheetViews>
  <sheetFormatPr defaultRowHeight="12.75"/>
  <cols>
    <col min="1" max="1" width="2.140625" style="28" customWidth="1"/>
    <col min="2" max="2" width="3.42578125" style="28" customWidth="1"/>
    <col min="3" max="3" width="19.42578125" style="28" customWidth="1"/>
    <col min="4" max="4" width="17.28515625" style="28" customWidth="1"/>
    <col min="5" max="5" width="7.5703125" style="28" customWidth="1"/>
    <col min="6" max="6" width="35.7109375" style="28" customWidth="1"/>
    <col min="7" max="7" width="5.85546875" style="28" customWidth="1"/>
    <col min="8" max="8" width="7.5703125" style="28" customWidth="1"/>
    <col min="9" max="9" width="13.7109375" style="28" customWidth="1"/>
    <col min="10" max="10" width="13.85546875" style="28" customWidth="1"/>
    <col min="11" max="255" width="9.140625" style="28"/>
    <col min="256" max="256" width="2.140625" style="28" customWidth="1"/>
    <col min="257" max="257" width="3.42578125" style="28" customWidth="1"/>
    <col min="258" max="258" width="19.42578125" style="28" customWidth="1"/>
    <col min="259" max="259" width="17.28515625" style="28" customWidth="1"/>
    <col min="260" max="260" width="7.5703125" style="28" customWidth="1"/>
    <col min="261" max="261" width="46.5703125" style="28" customWidth="1"/>
    <col min="262" max="262" width="5.85546875" style="28" customWidth="1"/>
    <col min="263" max="263" width="7.5703125" style="28" customWidth="1"/>
    <col min="264" max="264" width="13.7109375" style="28" customWidth="1"/>
    <col min="265" max="265" width="13.85546875" style="28" customWidth="1"/>
    <col min="266" max="511" width="9.140625" style="28"/>
    <col min="512" max="512" width="2.140625" style="28" customWidth="1"/>
    <col min="513" max="513" width="3.42578125" style="28" customWidth="1"/>
    <col min="514" max="514" width="19.42578125" style="28" customWidth="1"/>
    <col min="515" max="515" width="17.28515625" style="28" customWidth="1"/>
    <col min="516" max="516" width="7.5703125" style="28" customWidth="1"/>
    <col min="517" max="517" width="46.5703125" style="28" customWidth="1"/>
    <col min="518" max="518" width="5.85546875" style="28" customWidth="1"/>
    <col min="519" max="519" width="7.5703125" style="28" customWidth="1"/>
    <col min="520" max="520" width="13.7109375" style="28" customWidth="1"/>
    <col min="521" max="521" width="13.85546875" style="28" customWidth="1"/>
    <col min="522" max="767" width="9.140625" style="28"/>
    <col min="768" max="768" width="2.140625" style="28" customWidth="1"/>
    <col min="769" max="769" width="3.42578125" style="28" customWidth="1"/>
    <col min="770" max="770" width="19.42578125" style="28" customWidth="1"/>
    <col min="771" max="771" width="17.28515625" style="28" customWidth="1"/>
    <col min="772" max="772" width="7.5703125" style="28" customWidth="1"/>
    <col min="773" max="773" width="46.5703125" style="28" customWidth="1"/>
    <col min="774" max="774" width="5.85546875" style="28" customWidth="1"/>
    <col min="775" max="775" width="7.5703125" style="28" customWidth="1"/>
    <col min="776" max="776" width="13.7109375" style="28" customWidth="1"/>
    <col min="777" max="777" width="13.85546875" style="28" customWidth="1"/>
    <col min="778" max="1023" width="9.140625" style="28"/>
    <col min="1024" max="1024" width="2.140625" style="28" customWidth="1"/>
    <col min="1025" max="1025" width="3.42578125" style="28" customWidth="1"/>
    <col min="1026" max="1026" width="19.42578125" style="28" customWidth="1"/>
    <col min="1027" max="1027" width="17.28515625" style="28" customWidth="1"/>
    <col min="1028" max="1028" width="7.5703125" style="28" customWidth="1"/>
    <col min="1029" max="1029" width="46.5703125" style="28" customWidth="1"/>
    <col min="1030" max="1030" width="5.85546875" style="28" customWidth="1"/>
    <col min="1031" max="1031" width="7.5703125" style="28" customWidth="1"/>
    <col min="1032" max="1032" width="13.7109375" style="28" customWidth="1"/>
    <col min="1033" max="1033" width="13.85546875" style="28" customWidth="1"/>
    <col min="1034" max="1279" width="9.140625" style="28"/>
    <col min="1280" max="1280" width="2.140625" style="28" customWidth="1"/>
    <col min="1281" max="1281" width="3.42578125" style="28" customWidth="1"/>
    <col min="1282" max="1282" width="19.42578125" style="28" customWidth="1"/>
    <col min="1283" max="1283" width="17.28515625" style="28" customWidth="1"/>
    <col min="1284" max="1284" width="7.5703125" style="28" customWidth="1"/>
    <col min="1285" max="1285" width="46.5703125" style="28" customWidth="1"/>
    <col min="1286" max="1286" width="5.85546875" style="28" customWidth="1"/>
    <col min="1287" max="1287" width="7.5703125" style="28" customWidth="1"/>
    <col min="1288" max="1288" width="13.7109375" style="28" customWidth="1"/>
    <col min="1289" max="1289" width="13.85546875" style="28" customWidth="1"/>
    <col min="1290" max="1535" width="9.140625" style="28"/>
    <col min="1536" max="1536" width="2.140625" style="28" customWidth="1"/>
    <col min="1537" max="1537" width="3.42578125" style="28" customWidth="1"/>
    <col min="1538" max="1538" width="19.42578125" style="28" customWidth="1"/>
    <col min="1539" max="1539" width="17.28515625" style="28" customWidth="1"/>
    <col min="1540" max="1540" width="7.5703125" style="28" customWidth="1"/>
    <col min="1541" max="1541" width="46.5703125" style="28" customWidth="1"/>
    <col min="1542" max="1542" width="5.85546875" style="28" customWidth="1"/>
    <col min="1543" max="1543" width="7.5703125" style="28" customWidth="1"/>
    <col min="1544" max="1544" width="13.7109375" style="28" customWidth="1"/>
    <col min="1545" max="1545" width="13.85546875" style="28" customWidth="1"/>
    <col min="1546" max="1791" width="9.140625" style="28"/>
    <col min="1792" max="1792" width="2.140625" style="28" customWidth="1"/>
    <col min="1793" max="1793" width="3.42578125" style="28" customWidth="1"/>
    <col min="1794" max="1794" width="19.42578125" style="28" customWidth="1"/>
    <col min="1795" max="1795" width="17.28515625" style="28" customWidth="1"/>
    <col min="1796" max="1796" width="7.5703125" style="28" customWidth="1"/>
    <col min="1797" max="1797" width="46.5703125" style="28" customWidth="1"/>
    <col min="1798" max="1798" width="5.85546875" style="28" customWidth="1"/>
    <col min="1799" max="1799" width="7.5703125" style="28" customWidth="1"/>
    <col min="1800" max="1800" width="13.7109375" style="28" customWidth="1"/>
    <col min="1801" max="1801" width="13.85546875" style="28" customWidth="1"/>
    <col min="1802" max="2047" width="9.140625" style="28"/>
    <col min="2048" max="2048" width="2.140625" style="28" customWidth="1"/>
    <col min="2049" max="2049" width="3.42578125" style="28" customWidth="1"/>
    <col min="2050" max="2050" width="19.42578125" style="28" customWidth="1"/>
    <col min="2051" max="2051" width="17.28515625" style="28" customWidth="1"/>
    <col min="2052" max="2052" width="7.5703125" style="28" customWidth="1"/>
    <col min="2053" max="2053" width="46.5703125" style="28" customWidth="1"/>
    <col min="2054" max="2054" width="5.85546875" style="28" customWidth="1"/>
    <col min="2055" max="2055" width="7.5703125" style="28" customWidth="1"/>
    <col min="2056" max="2056" width="13.7109375" style="28" customWidth="1"/>
    <col min="2057" max="2057" width="13.85546875" style="28" customWidth="1"/>
    <col min="2058" max="2303" width="9.140625" style="28"/>
    <col min="2304" max="2304" width="2.140625" style="28" customWidth="1"/>
    <col min="2305" max="2305" width="3.42578125" style="28" customWidth="1"/>
    <col min="2306" max="2306" width="19.42578125" style="28" customWidth="1"/>
    <col min="2307" max="2307" width="17.28515625" style="28" customWidth="1"/>
    <col min="2308" max="2308" width="7.5703125" style="28" customWidth="1"/>
    <col min="2309" max="2309" width="46.5703125" style="28" customWidth="1"/>
    <col min="2310" max="2310" width="5.85546875" style="28" customWidth="1"/>
    <col min="2311" max="2311" width="7.5703125" style="28" customWidth="1"/>
    <col min="2312" max="2312" width="13.7109375" style="28" customWidth="1"/>
    <col min="2313" max="2313" width="13.85546875" style="28" customWidth="1"/>
    <col min="2314" max="2559" width="9.140625" style="28"/>
    <col min="2560" max="2560" width="2.140625" style="28" customWidth="1"/>
    <col min="2561" max="2561" width="3.42578125" style="28" customWidth="1"/>
    <col min="2562" max="2562" width="19.42578125" style="28" customWidth="1"/>
    <col min="2563" max="2563" width="17.28515625" style="28" customWidth="1"/>
    <col min="2564" max="2564" width="7.5703125" style="28" customWidth="1"/>
    <col min="2565" max="2565" width="46.5703125" style="28" customWidth="1"/>
    <col min="2566" max="2566" width="5.85546875" style="28" customWidth="1"/>
    <col min="2567" max="2567" width="7.5703125" style="28" customWidth="1"/>
    <col min="2568" max="2568" width="13.7109375" style="28" customWidth="1"/>
    <col min="2569" max="2569" width="13.85546875" style="28" customWidth="1"/>
    <col min="2570" max="2815" width="9.140625" style="28"/>
    <col min="2816" max="2816" width="2.140625" style="28" customWidth="1"/>
    <col min="2817" max="2817" width="3.42578125" style="28" customWidth="1"/>
    <col min="2818" max="2818" width="19.42578125" style="28" customWidth="1"/>
    <col min="2819" max="2819" width="17.28515625" style="28" customWidth="1"/>
    <col min="2820" max="2820" width="7.5703125" style="28" customWidth="1"/>
    <col min="2821" max="2821" width="46.5703125" style="28" customWidth="1"/>
    <col min="2822" max="2822" width="5.85546875" style="28" customWidth="1"/>
    <col min="2823" max="2823" width="7.5703125" style="28" customWidth="1"/>
    <col min="2824" max="2824" width="13.7109375" style="28" customWidth="1"/>
    <col min="2825" max="2825" width="13.85546875" style="28" customWidth="1"/>
    <col min="2826" max="3071" width="9.140625" style="28"/>
    <col min="3072" max="3072" width="2.140625" style="28" customWidth="1"/>
    <col min="3073" max="3073" width="3.42578125" style="28" customWidth="1"/>
    <col min="3074" max="3074" width="19.42578125" style="28" customWidth="1"/>
    <col min="3075" max="3075" width="17.28515625" style="28" customWidth="1"/>
    <col min="3076" max="3076" width="7.5703125" style="28" customWidth="1"/>
    <col min="3077" max="3077" width="46.5703125" style="28" customWidth="1"/>
    <col min="3078" max="3078" width="5.85546875" style="28" customWidth="1"/>
    <col min="3079" max="3079" width="7.5703125" style="28" customWidth="1"/>
    <col min="3080" max="3080" width="13.7109375" style="28" customWidth="1"/>
    <col min="3081" max="3081" width="13.85546875" style="28" customWidth="1"/>
    <col min="3082" max="3327" width="9.140625" style="28"/>
    <col min="3328" max="3328" width="2.140625" style="28" customWidth="1"/>
    <col min="3329" max="3329" width="3.42578125" style="28" customWidth="1"/>
    <col min="3330" max="3330" width="19.42578125" style="28" customWidth="1"/>
    <col min="3331" max="3331" width="17.28515625" style="28" customWidth="1"/>
    <col min="3332" max="3332" width="7.5703125" style="28" customWidth="1"/>
    <col min="3333" max="3333" width="46.5703125" style="28" customWidth="1"/>
    <col min="3334" max="3334" width="5.85546875" style="28" customWidth="1"/>
    <col min="3335" max="3335" width="7.5703125" style="28" customWidth="1"/>
    <col min="3336" max="3336" width="13.7109375" style="28" customWidth="1"/>
    <col min="3337" max="3337" width="13.85546875" style="28" customWidth="1"/>
    <col min="3338" max="3583" width="9.140625" style="28"/>
    <col min="3584" max="3584" width="2.140625" style="28" customWidth="1"/>
    <col min="3585" max="3585" width="3.42578125" style="28" customWidth="1"/>
    <col min="3586" max="3586" width="19.42578125" style="28" customWidth="1"/>
    <col min="3587" max="3587" width="17.28515625" style="28" customWidth="1"/>
    <col min="3588" max="3588" width="7.5703125" style="28" customWidth="1"/>
    <col min="3589" max="3589" width="46.5703125" style="28" customWidth="1"/>
    <col min="3590" max="3590" width="5.85546875" style="28" customWidth="1"/>
    <col min="3591" max="3591" width="7.5703125" style="28" customWidth="1"/>
    <col min="3592" max="3592" width="13.7109375" style="28" customWidth="1"/>
    <col min="3593" max="3593" width="13.85546875" style="28" customWidth="1"/>
    <col min="3594" max="3839" width="9.140625" style="28"/>
    <col min="3840" max="3840" width="2.140625" style="28" customWidth="1"/>
    <col min="3841" max="3841" width="3.42578125" style="28" customWidth="1"/>
    <col min="3842" max="3842" width="19.42578125" style="28" customWidth="1"/>
    <col min="3843" max="3843" width="17.28515625" style="28" customWidth="1"/>
    <col min="3844" max="3844" width="7.5703125" style="28" customWidth="1"/>
    <col min="3845" max="3845" width="46.5703125" style="28" customWidth="1"/>
    <col min="3846" max="3846" width="5.85546875" style="28" customWidth="1"/>
    <col min="3847" max="3847" width="7.5703125" style="28" customWidth="1"/>
    <col min="3848" max="3848" width="13.7109375" style="28" customWidth="1"/>
    <col min="3849" max="3849" width="13.85546875" style="28" customWidth="1"/>
    <col min="3850" max="4095" width="9.140625" style="28"/>
    <col min="4096" max="4096" width="2.140625" style="28" customWidth="1"/>
    <col min="4097" max="4097" width="3.42578125" style="28" customWidth="1"/>
    <col min="4098" max="4098" width="19.42578125" style="28" customWidth="1"/>
    <col min="4099" max="4099" width="17.28515625" style="28" customWidth="1"/>
    <col min="4100" max="4100" width="7.5703125" style="28" customWidth="1"/>
    <col min="4101" max="4101" width="46.5703125" style="28" customWidth="1"/>
    <col min="4102" max="4102" width="5.85546875" style="28" customWidth="1"/>
    <col min="4103" max="4103" width="7.5703125" style="28" customWidth="1"/>
    <col min="4104" max="4104" width="13.7109375" style="28" customWidth="1"/>
    <col min="4105" max="4105" width="13.85546875" style="28" customWidth="1"/>
    <col min="4106" max="4351" width="9.140625" style="28"/>
    <col min="4352" max="4352" width="2.140625" style="28" customWidth="1"/>
    <col min="4353" max="4353" width="3.42578125" style="28" customWidth="1"/>
    <col min="4354" max="4354" width="19.42578125" style="28" customWidth="1"/>
    <col min="4355" max="4355" width="17.28515625" style="28" customWidth="1"/>
    <col min="4356" max="4356" width="7.5703125" style="28" customWidth="1"/>
    <col min="4357" max="4357" width="46.5703125" style="28" customWidth="1"/>
    <col min="4358" max="4358" width="5.85546875" style="28" customWidth="1"/>
    <col min="4359" max="4359" width="7.5703125" style="28" customWidth="1"/>
    <col min="4360" max="4360" width="13.7109375" style="28" customWidth="1"/>
    <col min="4361" max="4361" width="13.85546875" style="28" customWidth="1"/>
    <col min="4362" max="4607" width="9.140625" style="28"/>
    <col min="4608" max="4608" width="2.140625" style="28" customWidth="1"/>
    <col min="4609" max="4609" width="3.42578125" style="28" customWidth="1"/>
    <col min="4610" max="4610" width="19.42578125" style="28" customWidth="1"/>
    <col min="4611" max="4611" width="17.28515625" style="28" customWidth="1"/>
    <col min="4612" max="4612" width="7.5703125" style="28" customWidth="1"/>
    <col min="4613" max="4613" width="46.5703125" style="28" customWidth="1"/>
    <col min="4614" max="4614" width="5.85546875" style="28" customWidth="1"/>
    <col min="4615" max="4615" width="7.5703125" style="28" customWidth="1"/>
    <col min="4616" max="4616" width="13.7109375" style="28" customWidth="1"/>
    <col min="4617" max="4617" width="13.85546875" style="28" customWidth="1"/>
    <col min="4618" max="4863" width="9.140625" style="28"/>
    <col min="4864" max="4864" width="2.140625" style="28" customWidth="1"/>
    <col min="4865" max="4865" width="3.42578125" style="28" customWidth="1"/>
    <col min="4866" max="4866" width="19.42578125" style="28" customWidth="1"/>
    <col min="4867" max="4867" width="17.28515625" style="28" customWidth="1"/>
    <col min="4868" max="4868" width="7.5703125" style="28" customWidth="1"/>
    <col min="4869" max="4869" width="46.5703125" style="28" customWidth="1"/>
    <col min="4870" max="4870" width="5.85546875" style="28" customWidth="1"/>
    <col min="4871" max="4871" width="7.5703125" style="28" customWidth="1"/>
    <col min="4872" max="4872" width="13.7109375" style="28" customWidth="1"/>
    <col min="4873" max="4873" width="13.85546875" style="28" customWidth="1"/>
    <col min="4874" max="5119" width="9.140625" style="28"/>
    <col min="5120" max="5120" width="2.140625" style="28" customWidth="1"/>
    <col min="5121" max="5121" width="3.42578125" style="28" customWidth="1"/>
    <col min="5122" max="5122" width="19.42578125" style="28" customWidth="1"/>
    <col min="5123" max="5123" width="17.28515625" style="28" customWidth="1"/>
    <col min="5124" max="5124" width="7.5703125" style="28" customWidth="1"/>
    <col min="5125" max="5125" width="46.5703125" style="28" customWidth="1"/>
    <col min="5126" max="5126" width="5.85546875" style="28" customWidth="1"/>
    <col min="5127" max="5127" width="7.5703125" style="28" customWidth="1"/>
    <col min="5128" max="5128" width="13.7109375" style="28" customWidth="1"/>
    <col min="5129" max="5129" width="13.85546875" style="28" customWidth="1"/>
    <col min="5130" max="5375" width="9.140625" style="28"/>
    <col min="5376" max="5376" width="2.140625" style="28" customWidth="1"/>
    <col min="5377" max="5377" width="3.42578125" style="28" customWidth="1"/>
    <col min="5378" max="5378" width="19.42578125" style="28" customWidth="1"/>
    <col min="5379" max="5379" width="17.28515625" style="28" customWidth="1"/>
    <col min="5380" max="5380" width="7.5703125" style="28" customWidth="1"/>
    <col min="5381" max="5381" width="46.5703125" style="28" customWidth="1"/>
    <col min="5382" max="5382" width="5.85546875" style="28" customWidth="1"/>
    <col min="5383" max="5383" width="7.5703125" style="28" customWidth="1"/>
    <col min="5384" max="5384" width="13.7109375" style="28" customWidth="1"/>
    <col min="5385" max="5385" width="13.85546875" style="28" customWidth="1"/>
    <col min="5386" max="5631" width="9.140625" style="28"/>
    <col min="5632" max="5632" width="2.140625" style="28" customWidth="1"/>
    <col min="5633" max="5633" width="3.42578125" style="28" customWidth="1"/>
    <col min="5634" max="5634" width="19.42578125" style="28" customWidth="1"/>
    <col min="5635" max="5635" width="17.28515625" style="28" customWidth="1"/>
    <col min="5636" max="5636" width="7.5703125" style="28" customWidth="1"/>
    <col min="5637" max="5637" width="46.5703125" style="28" customWidth="1"/>
    <col min="5638" max="5638" width="5.85546875" style="28" customWidth="1"/>
    <col min="5639" max="5639" width="7.5703125" style="28" customWidth="1"/>
    <col min="5640" max="5640" width="13.7109375" style="28" customWidth="1"/>
    <col min="5641" max="5641" width="13.85546875" style="28" customWidth="1"/>
    <col min="5642" max="5887" width="9.140625" style="28"/>
    <col min="5888" max="5888" width="2.140625" style="28" customWidth="1"/>
    <col min="5889" max="5889" width="3.42578125" style="28" customWidth="1"/>
    <col min="5890" max="5890" width="19.42578125" style="28" customWidth="1"/>
    <col min="5891" max="5891" width="17.28515625" style="28" customWidth="1"/>
    <col min="5892" max="5892" width="7.5703125" style="28" customWidth="1"/>
    <col min="5893" max="5893" width="46.5703125" style="28" customWidth="1"/>
    <col min="5894" max="5894" width="5.85546875" style="28" customWidth="1"/>
    <col min="5895" max="5895" width="7.5703125" style="28" customWidth="1"/>
    <col min="5896" max="5896" width="13.7109375" style="28" customWidth="1"/>
    <col min="5897" max="5897" width="13.85546875" style="28" customWidth="1"/>
    <col min="5898" max="6143" width="9.140625" style="28"/>
    <col min="6144" max="6144" width="2.140625" style="28" customWidth="1"/>
    <col min="6145" max="6145" width="3.42578125" style="28" customWidth="1"/>
    <col min="6146" max="6146" width="19.42578125" style="28" customWidth="1"/>
    <col min="6147" max="6147" width="17.28515625" style="28" customWidth="1"/>
    <col min="6148" max="6148" width="7.5703125" style="28" customWidth="1"/>
    <col min="6149" max="6149" width="46.5703125" style="28" customWidth="1"/>
    <col min="6150" max="6150" width="5.85546875" style="28" customWidth="1"/>
    <col min="6151" max="6151" width="7.5703125" style="28" customWidth="1"/>
    <col min="6152" max="6152" width="13.7109375" style="28" customWidth="1"/>
    <col min="6153" max="6153" width="13.85546875" style="28" customWidth="1"/>
    <col min="6154" max="6399" width="9.140625" style="28"/>
    <col min="6400" max="6400" width="2.140625" style="28" customWidth="1"/>
    <col min="6401" max="6401" width="3.42578125" style="28" customWidth="1"/>
    <col min="6402" max="6402" width="19.42578125" style="28" customWidth="1"/>
    <col min="6403" max="6403" width="17.28515625" style="28" customWidth="1"/>
    <col min="6404" max="6404" width="7.5703125" style="28" customWidth="1"/>
    <col min="6405" max="6405" width="46.5703125" style="28" customWidth="1"/>
    <col min="6406" max="6406" width="5.85546875" style="28" customWidth="1"/>
    <col min="6407" max="6407" width="7.5703125" style="28" customWidth="1"/>
    <col min="6408" max="6408" width="13.7109375" style="28" customWidth="1"/>
    <col min="6409" max="6409" width="13.85546875" style="28" customWidth="1"/>
    <col min="6410" max="6655" width="9.140625" style="28"/>
    <col min="6656" max="6656" width="2.140625" style="28" customWidth="1"/>
    <col min="6657" max="6657" width="3.42578125" style="28" customWidth="1"/>
    <col min="6658" max="6658" width="19.42578125" style="28" customWidth="1"/>
    <col min="6659" max="6659" width="17.28515625" style="28" customWidth="1"/>
    <col min="6660" max="6660" width="7.5703125" style="28" customWidth="1"/>
    <col min="6661" max="6661" width="46.5703125" style="28" customWidth="1"/>
    <col min="6662" max="6662" width="5.85546875" style="28" customWidth="1"/>
    <col min="6663" max="6663" width="7.5703125" style="28" customWidth="1"/>
    <col min="6664" max="6664" width="13.7109375" style="28" customWidth="1"/>
    <col min="6665" max="6665" width="13.85546875" style="28" customWidth="1"/>
    <col min="6666" max="6911" width="9.140625" style="28"/>
    <col min="6912" max="6912" width="2.140625" style="28" customWidth="1"/>
    <col min="6913" max="6913" width="3.42578125" style="28" customWidth="1"/>
    <col min="6914" max="6914" width="19.42578125" style="28" customWidth="1"/>
    <col min="6915" max="6915" width="17.28515625" style="28" customWidth="1"/>
    <col min="6916" max="6916" width="7.5703125" style="28" customWidth="1"/>
    <col min="6917" max="6917" width="46.5703125" style="28" customWidth="1"/>
    <col min="6918" max="6918" width="5.85546875" style="28" customWidth="1"/>
    <col min="6919" max="6919" width="7.5703125" style="28" customWidth="1"/>
    <col min="6920" max="6920" width="13.7109375" style="28" customWidth="1"/>
    <col min="6921" max="6921" width="13.85546875" style="28" customWidth="1"/>
    <col min="6922" max="7167" width="9.140625" style="28"/>
    <col min="7168" max="7168" width="2.140625" style="28" customWidth="1"/>
    <col min="7169" max="7169" width="3.42578125" style="28" customWidth="1"/>
    <col min="7170" max="7170" width="19.42578125" style="28" customWidth="1"/>
    <col min="7171" max="7171" width="17.28515625" style="28" customWidth="1"/>
    <col min="7172" max="7172" width="7.5703125" style="28" customWidth="1"/>
    <col min="7173" max="7173" width="46.5703125" style="28" customWidth="1"/>
    <col min="7174" max="7174" width="5.85546875" style="28" customWidth="1"/>
    <col min="7175" max="7175" width="7.5703125" style="28" customWidth="1"/>
    <col min="7176" max="7176" width="13.7109375" style="28" customWidth="1"/>
    <col min="7177" max="7177" width="13.85546875" style="28" customWidth="1"/>
    <col min="7178" max="7423" width="9.140625" style="28"/>
    <col min="7424" max="7424" width="2.140625" style="28" customWidth="1"/>
    <col min="7425" max="7425" width="3.42578125" style="28" customWidth="1"/>
    <col min="7426" max="7426" width="19.42578125" style="28" customWidth="1"/>
    <col min="7427" max="7427" width="17.28515625" style="28" customWidth="1"/>
    <col min="7428" max="7428" width="7.5703125" style="28" customWidth="1"/>
    <col min="7429" max="7429" width="46.5703125" style="28" customWidth="1"/>
    <col min="7430" max="7430" width="5.85546875" style="28" customWidth="1"/>
    <col min="7431" max="7431" width="7.5703125" style="28" customWidth="1"/>
    <col min="7432" max="7432" width="13.7109375" style="28" customWidth="1"/>
    <col min="7433" max="7433" width="13.85546875" style="28" customWidth="1"/>
    <col min="7434" max="7679" width="9.140625" style="28"/>
    <col min="7680" max="7680" width="2.140625" style="28" customWidth="1"/>
    <col min="7681" max="7681" width="3.42578125" style="28" customWidth="1"/>
    <col min="7682" max="7682" width="19.42578125" style="28" customWidth="1"/>
    <col min="7683" max="7683" width="17.28515625" style="28" customWidth="1"/>
    <col min="7684" max="7684" width="7.5703125" style="28" customWidth="1"/>
    <col min="7685" max="7685" width="46.5703125" style="28" customWidth="1"/>
    <col min="7686" max="7686" width="5.85546875" style="28" customWidth="1"/>
    <col min="7687" max="7687" width="7.5703125" style="28" customWidth="1"/>
    <col min="7688" max="7688" width="13.7109375" style="28" customWidth="1"/>
    <col min="7689" max="7689" width="13.85546875" style="28" customWidth="1"/>
    <col min="7690" max="7935" width="9.140625" style="28"/>
    <col min="7936" max="7936" width="2.140625" style="28" customWidth="1"/>
    <col min="7937" max="7937" width="3.42578125" style="28" customWidth="1"/>
    <col min="7938" max="7938" width="19.42578125" style="28" customWidth="1"/>
    <col min="7939" max="7939" width="17.28515625" style="28" customWidth="1"/>
    <col min="7940" max="7940" width="7.5703125" style="28" customWidth="1"/>
    <col min="7941" max="7941" width="46.5703125" style="28" customWidth="1"/>
    <col min="7942" max="7942" width="5.85546875" style="28" customWidth="1"/>
    <col min="7943" max="7943" width="7.5703125" style="28" customWidth="1"/>
    <col min="7944" max="7944" width="13.7109375" style="28" customWidth="1"/>
    <col min="7945" max="7945" width="13.85546875" style="28" customWidth="1"/>
    <col min="7946" max="8191" width="9.140625" style="28"/>
    <col min="8192" max="8192" width="2.140625" style="28" customWidth="1"/>
    <col min="8193" max="8193" width="3.42578125" style="28" customWidth="1"/>
    <col min="8194" max="8194" width="19.42578125" style="28" customWidth="1"/>
    <col min="8195" max="8195" width="17.28515625" style="28" customWidth="1"/>
    <col min="8196" max="8196" width="7.5703125" style="28" customWidth="1"/>
    <col min="8197" max="8197" width="46.5703125" style="28" customWidth="1"/>
    <col min="8198" max="8198" width="5.85546875" style="28" customWidth="1"/>
    <col min="8199" max="8199" width="7.5703125" style="28" customWidth="1"/>
    <col min="8200" max="8200" width="13.7109375" style="28" customWidth="1"/>
    <col min="8201" max="8201" width="13.85546875" style="28" customWidth="1"/>
    <col min="8202" max="8447" width="9.140625" style="28"/>
    <col min="8448" max="8448" width="2.140625" style="28" customWidth="1"/>
    <col min="8449" max="8449" width="3.42578125" style="28" customWidth="1"/>
    <col min="8450" max="8450" width="19.42578125" style="28" customWidth="1"/>
    <col min="8451" max="8451" width="17.28515625" style="28" customWidth="1"/>
    <col min="8452" max="8452" width="7.5703125" style="28" customWidth="1"/>
    <col min="8453" max="8453" width="46.5703125" style="28" customWidth="1"/>
    <col min="8454" max="8454" width="5.85546875" style="28" customWidth="1"/>
    <col min="8455" max="8455" width="7.5703125" style="28" customWidth="1"/>
    <col min="8456" max="8456" width="13.7109375" style="28" customWidth="1"/>
    <col min="8457" max="8457" width="13.85546875" style="28" customWidth="1"/>
    <col min="8458" max="8703" width="9.140625" style="28"/>
    <col min="8704" max="8704" width="2.140625" style="28" customWidth="1"/>
    <col min="8705" max="8705" width="3.42578125" style="28" customWidth="1"/>
    <col min="8706" max="8706" width="19.42578125" style="28" customWidth="1"/>
    <col min="8707" max="8707" width="17.28515625" style="28" customWidth="1"/>
    <col min="8708" max="8708" width="7.5703125" style="28" customWidth="1"/>
    <col min="8709" max="8709" width="46.5703125" style="28" customWidth="1"/>
    <col min="8710" max="8710" width="5.85546875" style="28" customWidth="1"/>
    <col min="8711" max="8711" width="7.5703125" style="28" customWidth="1"/>
    <col min="8712" max="8712" width="13.7109375" style="28" customWidth="1"/>
    <col min="8713" max="8713" width="13.85546875" style="28" customWidth="1"/>
    <col min="8714" max="8959" width="9.140625" style="28"/>
    <col min="8960" max="8960" width="2.140625" style="28" customWidth="1"/>
    <col min="8961" max="8961" width="3.42578125" style="28" customWidth="1"/>
    <col min="8962" max="8962" width="19.42578125" style="28" customWidth="1"/>
    <col min="8963" max="8963" width="17.28515625" style="28" customWidth="1"/>
    <col min="8964" max="8964" width="7.5703125" style="28" customWidth="1"/>
    <col min="8965" max="8965" width="46.5703125" style="28" customWidth="1"/>
    <col min="8966" max="8966" width="5.85546875" style="28" customWidth="1"/>
    <col min="8967" max="8967" width="7.5703125" style="28" customWidth="1"/>
    <col min="8968" max="8968" width="13.7109375" style="28" customWidth="1"/>
    <col min="8969" max="8969" width="13.85546875" style="28" customWidth="1"/>
    <col min="8970" max="9215" width="9.140625" style="28"/>
    <col min="9216" max="9216" width="2.140625" style="28" customWidth="1"/>
    <col min="9217" max="9217" width="3.42578125" style="28" customWidth="1"/>
    <col min="9218" max="9218" width="19.42578125" style="28" customWidth="1"/>
    <col min="9219" max="9219" width="17.28515625" style="28" customWidth="1"/>
    <col min="9220" max="9220" width="7.5703125" style="28" customWidth="1"/>
    <col min="9221" max="9221" width="46.5703125" style="28" customWidth="1"/>
    <col min="9222" max="9222" width="5.85546875" style="28" customWidth="1"/>
    <col min="9223" max="9223" width="7.5703125" style="28" customWidth="1"/>
    <col min="9224" max="9224" width="13.7109375" style="28" customWidth="1"/>
    <col min="9225" max="9225" width="13.85546875" style="28" customWidth="1"/>
    <col min="9226" max="9471" width="9.140625" style="28"/>
    <col min="9472" max="9472" width="2.140625" style="28" customWidth="1"/>
    <col min="9473" max="9473" width="3.42578125" style="28" customWidth="1"/>
    <col min="9474" max="9474" width="19.42578125" style="28" customWidth="1"/>
    <col min="9475" max="9475" width="17.28515625" style="28" customWidth="1"/>
    <col min="9476" max="9476" width="7.5703125" style="28" customWidth="1"/>
    <col min="9477" max="9477" width="46.5703125" style="28" customWidth="1"/>
    <col min="9478" max="9478" width="5.85546875" style="28" customWidth="1"/>
    <col min="9479" max="9479" width="7.5703125" style="28" customWidth="1"/>
    <col min="9480" max="9480" width="13.7109375" style="28" customWidth="1"/>
    <col min="9481" max="9481" width="13.85546875" style="28" customWidth="1"/>
    <col min="9482" max="9727" width="9.140625" style="28"/>
    <col min="9728" max="9728" width="2.140625" style="28" customWidth="1"/>
    <col min="9729" max="9729" width="3.42578125" style="28" customWidth="1"/>
    <col min="9730" max="9730" width="19.42578125" style="28" customWidth="1"/>
    <col min="9731" max="9731" width="17.28515625" style="28" customWidth="1"/>
    <col min="9732" max="9732" width="7.5703125" style="28" customWidth="1"/>
    <col min="9733" max="9733" width="46.5703125" style="28" customWidth="1"/>
    <col min="9734" max="9734" width="5.85546875" style="28" customWidth="1"/>
    <col min="9735" max="9735" width="7.5703125" style="28" customWidth="1"/>
    <col min="9736" max="9736" width="13.7109375" style="28" customWidth="1"/>
    <col min="9737" max="9737" width="13.85546875" style="28" customWidth="1"/>
    <col min="9738" max="9983" width="9.140625" style="28"/>
    <col min="9984" max="9984" width="2.140625" style="28" customWidth="1"/>
    <col min="9985" max="9985" width="3.42578125" style="28" customWidth="1"/>
    <col min="9986" max="9986" width="19.42578125" style="28" customWidth="1"/>
    <col min="9987" max="9987" width="17.28515625" style="28" customWidth="1"/>
    <col min="9988" max="9988" width="7.5703125" style="28" customWidth="1"/>
    <col min="9989" max="9989" width="46.5703125" style="28" customWidth="1"/>
    <col min="9990" max="9990" width="5.85546875" style="28" customWidth="1"/>
    <col min="9991" max="9991" width="7.5703125" style="28" customWidth="1"/>
    <col min="9992" max="9992" width="13.7109375" style="28" customWidth="1"/>
    <col min="9993" max="9993" width="13.85546875" style="28" customWidth="1"/>
    <col min="9994" max="10239" width="9.140625" style="28"/>
    <col min="10240" max="10240" width="2.140625" style="28" customWidth="1"/>
    <col min="10241" max="10241" width="3.42578125" style="28" customWidth="1"/>
    <col min="10242" max="10242" width="19.42578125" style="28" customWidth="1"/>
    <col min="10243" max="10243" width="17.28515625" style="28" customWidth="1"/>
    <col min="10244" max="10244" width="7.5703125" style="28" customWidth="1"/>
    <col min="10245" max="10245" width="46.5703125" style="28" customWidth="1"/>
    <col min="10246" max="10246" width="5.85546875" style="28" customWidth="1"/>
    <col min="10247" max="10247" width="7.5703125" style="28" customWidth="1"/>
    <col min="10248" max="10248" width="13.7109375" style="28" customWidth="1"/>
    <col min="10249" max="10249" width="13.85546875" style="28" customWidth="1"/>
    <col min="10250" max="10495" width="9.140625" style="28"/>
    <col min="10496" max="10496" width="2.140625" style="28" customWidth="1"/>
    <col min="10497" max="10497" width="3.42578125" style="28" customWidth="1"/>
    <col min="10498" max="10498" width="19.42578125" style="28" customWidth="1"/>
    <col min="10499" max="10499" width="17.28515625" style="28" customWidth="1"/>
    <col min="10500" max="10500" width="7.5703125" style="28" customWidth="1"/>
    <col min="10501" max="10501" width="46.5703125" style="28" customWidth="1"/>
    <col min="10502" max="10502" width="5.85546875" style="28" customWidth="1"/>
    <col min="10503" max="10503" width="7.5703125" style="28" customWidth="1"/>
    <col min="10504" max="10504" width="13.7109375" style="28" customWidth="1"/>
    <col min="10505" max="10505" width="13.85546875" style="28" customWidth="1"/>
    <col min="10506" max="10751" width="9.140625" style="28"/>
    <col min="10752" max="10752" width="2.140625" style="28" customWidth="1"/>
    <col min="10753" max="10753" width="3.42578125" style="28" customWidth="1"/>
    <col min="10754" max="10754" width="19.42578125" style="28" customWidth="1"/>
    <col min="10755" max="10755" width="17.28515625" style="28" customWidth="1"/>
    <col min="10756" max="10756" width="7.5703125" style="28" customWidth="1"/>
    <col min="10757" max="10757" width="46.5703125" style="28" customWidth="1"/>
    <col min="10758" max="10758" width="5.85546875" style="28" customWidth="1"/>
    <col min="10759" max="10759" width="7.5703125" style="28" customWidth="1"/>
    <col min="10760" max="10760" width="13.7109375" style="28" customWidth="1"/>
    <col min="10761" max="10761" width="13.85546875" style="28" customWidth="1"/>
    <col min="10762" max="11007" width="9.140625" style="28"/>
    <col min="11008" max="11008" width="2.140625" style="28" customWidth="1"/>
    <col min="11009" max="11009" width="3.42578125" style="28" customWidth="1"/>
    <col min="11010" max="11010" width="19.42578125" style="28" customWidth="1"/>
    <col min="11011" max="11011" width="17.28515625" style="28" customWidth="1"/>
    <col min="11012" max="11012" width="7.5703125" style="28" customWidth="1"/>
    <col min="11013" max="11013" width="46.5703125" style="28" customWidth="1"/>
    <col min="11014" max="11014" width="5.85546875" style="28" customWidth="1"/>
    <col min="11015" max="11015" width="7.5703125" style="28" customWidth="1"/>
    <col min="11016" max="11016" width="13.7109375" style="28" customWidth="1"/>
    <col min="11017" max="11017" width="13.85546875" style="28" customWidth="1"/>
    <col min="11018" max="11263" width="9.140625" style="28"/>
    <col min="11264" max="11264" width="2.140625" style="28" customWidth="1"/>
    <col min="11265" max="11265" width="3.42578125" style="28" customWidth="1"/>
    <col min="11266" max="11266" width="19.42578125" style="28" customWidth="1"/>
    <col min="11267" max="11267" width="17.28515625" style="28" customWidth="1"/>
    <col min="11268" max="11268" width="7.5703125" style="28" customWidth="1"/>
    <col min="11269" max="11269" width="46.5703125" style="28" customWidth="1"/>
    <col min="11270" max="11270" width="5.85546875" style="28" customWidth="1"/>
    <col min="11271" max="11271" width="7.5703125" style="28" customWidth="1"/>
    <col min="11272" max="11272" width="13.7109375" style="28" customWidth="1"/>
    <col min="11273" max="11273" width="13.85546875" style="28" customWidth="1"/>
    <col min="11274" max="11519" width="9.140625" style="28"/>
    <col min="11520" max="11520" width="2.140625" style="28" customWidth="1"/>
    <col min="11521" max="11521" width="3.42578125" style="28" customWidth="1"/>
    <col min="11522" max="11522" width="19.42578125" style="28" customWidth="1"/>
    <col min="11523" max="11523" width="17.28515625" style="28" customWidth="1"/>
    <col min="11524" max="11524" width="7.5703125" style="28" customWidth="1"/>
    <col min="11525" max="11525" width="46.5703125" style="28" customWidth="1"/>
    <col min="11526" max="11526" width="5.85546875" style="28" customWidth="1"/>
    <col min="11527" max="11527" width="7.5703125" style="28" customWidth="1"/>
    <col min="11528" max="11528" width="13.7109375" style="28" customWidth="1"/>
    <col min="11529" max="11529" width="13.85546875" style="28" customWidth="1"/>
    <col min="11530" max="11775" width="9.140625" style="28"/>
    <col min="11776" max="11776" width="2.140625" style="28" customWidth="1"/>
    <col min="11777" max="11777" width="3.42578125" style="28" customWidth="1"/>
    <col min="11778" max="11778" width="19.42578125" style="28" customWidth="1"/>
    <col min="11779" max="11779" width="17.28515625" style="28" customWidth="1"/>
    <col min="11780" max="11780" width="7.5703125" style="28" customWidth="1"/>
    <col min="11781" max="11781" width="46.5703125" style="28" customWidth="1"/>
    <col min="11782" max="11782" width="5.85546875" style="28" customWidth="1"/>
    <col min="11783" max="11783" width="7.5703125" style="28" customWidth="1"/>
    <col min="11784" max="11784" width="13.7109375" style="28" customWidth="1"/>
    <col min="11785" max="11785" width="13.85546875" style="28" customWidth="1"/>
    <col min="11786" max="12031" width="9.140625" style="28"/>
    <col min="12032" max="12032" width="2.140625" style="28" customWidth="1"/>
    <col min="12033" max="12033" width="3.42578125" style="28" customWidth="1"/>
    <col min="12034" max="12034" width="19.42578125" style="28" customWidth="1"/>
    <col min="12035" max="12035" width="17.28515625" style="28" customWidth="1"/>
    <col min="12036" max="12036" width="7.5703125" style="28" customWidth="1"/>
    <col min="12037" max="12037" width="46.5703125" style="28" customWidth="1"/>
    <col min="12038" max="12038" width="5.85546875" style="28" customWidth="1"/>
    <col min="12039" max="12039" width="7.5703125" style="28" customWidth="1"/>
    <col min="12040" max="12040" width="13.7109375" style="28" customWidth="1"/>
    <col min="12041" max="12041" width="13.85546875" style="28" customWidth="1"/>
    <col min="12042" max="12287" width="9.140625" style="28"/>
    <col min="12288" max="12288" width="2.140625" style="28" customWidth="1"/>
    <col min="12289" max="12289" width="3.42578125" style="28" customWidth="1"/>
    <col min="12290" max="12290" width="19.42578125" style="28" customWidth="1"/>
    <col min="12291" max="12291" width="17.28515625" style="28" customWidth="1"/>
    <col min="12292" max="12292" width="7.5703125" style="28" customWidth="1"/>
    <col min="12293" max="12293" width="46.5703125" style="28" customWidth="1"/>
    <col min="12294" max="12294" width="5.85546875" style="28" customWidth="1"/>
    <col min="12295" max="12295" width="7.5703125" style="28" customWidth="1"/>
    <col min="12296" max="12296" width="13.7109375" style="28" customWidth="1"/>
    <col min="12297" max="12297" width="13.85546875" style="28" customWidth="1"/>
    <col min="12298" max="12543" width="9.140625" style="28"/>
    <col min="12544" max="12544" width="2.140625" style="28" customWidth="1"/>
    <col min="12545" max="12545" width="3.42578125" style="28" customWidth="1"/>
    <col min="12546" max="12546" width="19.42578125" style="28" customWidth="1"/>
    <col min="12547" max="12547" width="17.28515625" style="28" customWidth="1"/>
    <col min="12548" max="12548" width="7.5703125" style="28" customWidth="1"/>
    <col min="12549" max="12549" width="46.5703125" style="28" customWidth="1"/>
    <col min="12550" max="12550" width="5.85546875" style="28" customWidth="1"/>
    <col min="12551" max="12551" width="7.5703125" style="28" customWidth="1"/>
    <col min="12552" max="12552" width="13.7109375" style="28" customWidth="1"/>
    <col min="12553" max="12553" width="13.85546875" style="28" customWidth="1"/>
    <col min="12554" max="12799" width="9.140625" style="28"/>
    <col min="12800" max="12800" width="2.140625" style="28" customWidth="1"/>
    <col min="12801" max="12801" width="3.42578125" style="28" customWidth="1"/>
    <col min="12802" max="12802" width="19.42578125" style="28" customWidth="1"/>
    <col min="12803" max="12803" width="17.28515625" style="28" customWidth="1"/>
    <col min="12804" max="12804" width="7.5703125" style="28" customWidth="1"/>
    <col min="12805" max="12805" width="46.5703125" style="28" customWidth="1"/>
    <col min="12806" max="12806" width="5.85546875" style="28" customWidth="1"/>
    <col min="12807" max="12807" width="7.5703125" style="28" customWidth="1"/>
    <col min="12808" max="12808" width="13.7109375" style="28" customWidth="1"/>
    <col min="12809" max="12809" width="13.85546875" style="28" customWidth="1"/>
    <col min="12810" max="13055" width="9.140625" style="28"/>
    <col min="13056" max="13056" width="2.140625" style="28" customWidth="1"/>
    <col min="13057" max="13057" width="3.42578125" style="28" customWidth="1"/>
    <col min="13058" max="13058" width="19.42578125" style="28" customWidth="1"/>
    <col min="13059" max="13059" width="17.28515625" style="28" customWidth="1"/>
    <col min="13060" max="13060" width="7.5703125" style="28" customWidth="1"/>
    <col min="13061" max="13061" width="46.5703125" style="28" customWidth="1"/>
    <col min="13062" max="13062" width="5.85546875" style="28" customWidth="1"/>
    <col min="13063" max="13063" width="7.5703125" style="28" customWidth="1"/>
    <col min="13064" max="13064" width="13.7109375" style="28" customWidth="1"/>
    <col min="13065" max="13065" width="13.85546875" style="28" customWidth="1"/>
    <col min="13066" max="13311" width="9.140625" style="28"/>
    <col min="13312" max="13312" width="2.140625" style="28" customWidth="1"/>
    <col min="13313" max="13313" width="3.42578125" style="28" customWidth="1"/>
    <col min="13314" max="13314" width="19.42578125" style="28" customWidth="1"/>
    <col min="13315" max="13315" width="17.28515625" style="28" customWidth="1"/>
    <col min="13316" max="13316" width="7.5703125" style="28" customWidth="1"/>
    <col min="13317" max="13317" width="46.5703125" style="28" customWidth="1"/>
    <col min="13318" max="13318" width="5.85546875" style="28" customWidth="1"/>
    <col min="13319" max="13319" width="7.5703125" style="28" customWidth="1"/>
    <col min="13320" max="13320" width="13.7109375" style="28" customWidth="1"/>
    <col min="13321" max="13321" width="13.85546875" style="28" customWidth="1"/>
    <col min="13322" max="13567" width="9.140625" style="28"/>
    <col min="13568" max="13568" width="2.140625" style="28" customWidth="1"/>
    <col min="13569" max="13569" width="3.42578125" style="28" customWidth="1"/>
    <col min="13570" max="13570" width="19.42578125" style="28" customWidth="1"/>
    <col min="13571" max="13571" width="17.28515625" style="28" customWidth="1"/>
    <col min="13572" max="13572" width="7.5703125" style="28" customWidth="1"/>
    <col min="13573" max="13573" width="46.5703125" style="28" customWidth="1"/>
    <col min="13574" max="13574" width="5.85546875" style="28" customWidth="1"/>
    <col min="13575" max="13575" width="7.5703125" style="28" customWidth="1"/>
    <col min="13576" max="13576" width="13.7109375" style="28" customWidth="1"/>
    <col min="13577" max="13577" width="13.85546875" style="28" customWidth="1"/>
    <col min="13578" max="13823" width="9.140625" style="28"/>
    <col min="13824" max="13824" width="2.140625" style="28" customWidth="1"/>
    <col min="13825" max="13825" width="3.42578125" style="28" customWidth="1"/>
    <col min="13826" max="13826" width="19.42578125" style="28" customWidth="1"/>
    <col min="13827" max="13827" width="17.28515625" style="28" customWidth="1"/>
    <col min="13828" max="13828" width="7.5703125" style="28" customWidth="1"/>
    <col min="13829" max="13829" width="46.5703125" style="28" customWidth="1"/>
    <col min="13830" max="13830" width="5.85546875" style="28" customWidth="1"/>
    <col min="13831" max="13831" width="7.5703125" style="28" customWidth="1"/>
    <col min="13832" max="13832" width="13.7109375" style="28" customWidth="1"/>
    <col min="13833" max="13833" width="13.85546875" style="28" customWidth="1"/>
    <col min="13834" max="14079" width="9.140625" style="28"/>
    <col min="14080" max="14080" width="2.140625" style="28" customWidth="1"/>
    <col min="14081" max="14081" width="3.42578125" style="28" customWidth="1"/>
    <col min="14082" max="14082" width="19.42578125" style="28" customWidth="1"/>
    <col min="14083" max="14083" width="17.28515625" style="28" customWidth="1"/>
    <col min="14084" max="14084" width="7.5703125" style="28" customWidth="1"/>
    <col min="14085" max="14085" width="46.5703125" style="28" customWidth="1"/>
    <col min="14086" max="14086" width="5.85546875" style="28" customWidth="1"/>
    <col min="14087" max="14087" width="7.5703125" style="28" customWidth="1"/>
    <col min="14088" max="14088" width="13.7109375" style="28" customWidth="1"/>
    <col min="14089" max="14089" width="13.85546875" style="28" customWidth="1"/>
    <col min="14090" max="14335" width="9.140625" style="28"/>
    <col min="14336" max="14336" width="2.140625" style="28" customWidth="1"/>
    <col min="14337" max="14337" width="3.42578125" style="28" customWidth="1"/>
    <col min="14338" max="14338" width="19.42578125" style="28" customWidth="1"/>
    <col min="14339" max="14339" width="17.28515625" style="28" customWidth="1"/>
    <col min="14340" max="14340" width="7.5703125" style="28" customWidth="1"/>
    <col min="14341" max="14341" width="46.5703125" style="28" customWidth="1"/>
    <col min="14342" max="14342" width="5.85546875" style="28" customWidth="1"/>
    <col min="14343" max="14343" width="7.5703125" style="28" customWidth="1"/>
    <col min="14344" max="14344" width="13.7109375" style="28" customWidth="1"/>
    <col min="14345" max="14345" width="13.85546875" style="28" customWidth="1"/>
    <col min="14346" max="14591" width="9.140625" style="28"/>
    <col min="14592" max="14592" width="2.140625" style="28" customWidth="1"/>
    <col min="14593" max="14593" width="3.42578125" style="28" customWidth="1"/>
    <col min="14594" max="14594" width="19.42578125" style="28" customWidth="1"/>
    <col min="14595" max="14595" width="17.28515625" style="28" customWidth="1"/>
    <col min="14596" max="14596" width="7.5703125" style="28" customWidth="1"/>
    <col min="14597" max="14597" width="46.5703125" style="28" customWidth="1"/>
    <col min="14598" max="14598" width="5.85546875" style="28" customWidth="1"/>
    <col min="14599" max="14599" width="7.5703125" style="28" customWidth="1"/>
    <col min="14600" max="14600" width="13.7109375" style="28" customWidth="1"/>
    <col min="14601" max="14601" width="13.85546875" style="28" customWidth="1"/>
    <col min="14602" max="14847" width="9.140625" style="28"/>
    <col min="14848" max="14848" width="2.140625" style="28" customWidth="1"/>
    <col min="14849" max="14849" width="3.42578125" style="28" customWidth="1"/>
    <col min="14850" max="14850" width="19.42578125" style="28" customWidth="1"/>
    <col min="14851" max="14851" width="17.28515625" style="28" customWidth="1"/>
    <col min="14852" max="14852" width="7.5703125" style="28" customWidth="1"/>
    <col min="14853" max="14853" width="46.5703125" style="28" customWidth="1"/>
    <col min="14854" max="14854" width="5.85546875" style="28" customWidth="1"/>
    <col min="14855" max="14855" width="7.5703125" style="28" customWidth="1"/>
    <col min="14856" max="14856" width="13.7109375" style="28" customWidth="1"/>
    <col min="14857" max="14857" width="13.85546875" style="28" customWidth="1"/>
    <col min="14858" max="15103" width="9.140625" style="28"/>
    <col min="15104" max="15104" width="2.140625" style="28" customWidth="1"/>
    <col min="15105" max="15105" width="3.42578125" style="28" customWidth="1"/>
    <col min="15106" max="15106" width="19.42578125" style="28" customWidth="1"/>
    <col min="15107" max="15107" width="17.28515625" style="28" customWidth="1"/>
    <col min="15108" max="15108" width="7.5703125" style="28" customWidth="1"/>
    <col min="15109" max="15109" width="46.5703125" style="28" customWidth="1"/>
    <col min="15110" max="15110" width="5.85546875" style="28" customWidth="1"/>
    <col min="15111" max="15111" width="7.5703125" style="28" customWidth="1"/>
    <col min="15112" max="15112" width="13.7109375" style="28" customWidth="1"/>
    <col min="15113" max="15113" width="13.85546875" style="28" customWidth="1"/>
    <col min="15114" max="15359" width="9.140625" style="28"/>
    <col min="15360" max="15360" width="2.140625" style="28" customWidth="1"/>
    <col min="15361" max="15361" width="3.42578125" style="28" customWidth="1"/>
    <col min="15362" max="15362" width="19.42578125" style="28" customWidth="1"/>
    <col min="15363" max="15363" width="17.28515625" style="28" customWidth="1"/>
    <col min="15364" max="15364" width="7.5703125" style="28" customWidth="1"/>
    <col min="15365" max="15365" width="46.5703125" style="28" customWidth="1"/>
    <col min="15366" max="15366" width="5.85546875" style="28" customWidth="1"/>
    <col min="15367" max="15367" width="7.5703125" style="28" customWidth="1"/>
    <col min="15368" max="15368" width="13.7109375" style="28" customWidth="1"/>
    <col min="15369" max="15369" width="13.85546875" style="28" customWidth="1"/>
    <col min="15370" max="15615" width="9.140625" style="28"/>
    <col min="15616" max="15616" width="2.140625" style="28" customWidth="1"/>
    <col min="15617" max="15617" width="3.42578125" style="28" customWidth="1"/>
    <col min="15618" max="15618" width="19.42578125" style="28" customWidth="1"/>
    <col min="15619" max="15619" width="17.28515625" style="28" customWidth="1"/>
    <col min="15620" max="15620" width="7.5703125" style="28" customWidth="1"/>
    <col min="15621" max="15621" width="46.5703125" style="28" customWidth="1"/>
    <col min="15622" max="15622" width="5.85546875" style="28" customWidth="1"/>
    <col min="15623" max="15623" width="7.5703125" style="28" customWidth="1"/>
    <col min="15624" max="15624" width="13.7109375" style="28" customWidth="1"/>
    <col min="15625" max="15625" width="13.85546875" style="28" customWidth="1"/>
    <col min="15626" max="15871" width="9.140625" style="28"/>
    <col min="15872" max="15872" width="2.140625" style="28" customWidth="1"/>
    <col min="15873" max="15873" width="3.42578125" style="28" customWidth="1"/>
    <col min="15874" max="15874" width="19.42578125" style="28" customWidth="1"/>
    <col min="15875" max="15875" width="17.28515625" style="28" customWidth="1"/>
    <col min="15876" max="15876" width="7.5703125" style="28" customWidth="1"/>
    <col min="15877" max="15877" width="46.5703125" style="28" customWidth="1"/>
    <col min="15878" max="15878" width="5.85546875" style="28" customWidth="1"/>
    <col min="15879" max="15879" width="7.5703125" style="28" customWidth="1"/>
    <col min="15880" max="15880" width="13.7109375" style="28" customWidth="1"/>
    <col min="15881" max="15881" width="13.85546875" style="28" customWidth="1"/>
    <col min="15882" max="16127" width="9.140625" style="28"/>
    <col min="16128" max="16128" width="2.140625" style="28" customWidth="1"/>
    <col min="16129" max="16129" width="3.42578125" style="28" customWidth="1"/>
    <col min="16130" max="16130" width="19.42578125" style="28" customWidth="1"/>
    <col min="16131" max="16131" width="17.28515625" style="28" customWidth="1"/>
    <col min="16132" max="16132" width="7.5703125" style="28" customWidth="1"/>
    <col min="16133" max="16133" width="46.5703125" style="28" customWidth="1"/>
    <col min="16134" max="16134" width="5.85546875" style="28" customWidth="1"/>
    <col min="16135" max="16135" width="7.5703125" style="28" customWidth="1"/>
    <col min="16136" max="16136" width="13.7109375" style="28" customWidth="1"/>
    <col min="16137" max="16137" width="13.85546875" style="28" customWidth="1"/>
    <col min="16138" max="16384" width="9.140625" style="28"/>
  </cols>
  <sheetData>
    <row r="1" spans="1:10" s="27" customFormat="1">
      <c r="H1" s="168" t="s">
        <v>164</v>
      </c>
      <c r="I1" s="168"/>
      <c r="J1" s="168"/>
    </row>
    <row r="2" spans="1:10" s="27" customFormat="1">
      <c r="F2" s="168" t="s">
        <v>0</v>
      </c>
      <c r="G2" s="168"/>
      <c r="H2" s="168"/>
      <c r="I2" s="168"/>
      <c r="J2" s="168"/>
    </row>
    <row r="3" spans="1:10" s="27" customFormat="1">
      <c r="B3" s="167"/>
      <c r="C3" s="167"/>
      <c r="D3" s="29"/>
      <c r="E3" s="29"/>
      <c r="G3" s="168" t="s">
        <v>177</v>
      </c>
      <c r="H3" s="168"/>
      <c r="I3" s="168"/>
      <c r="J3" s="168"/>
    </row>
    <row r="4" spans="1:10">
      <c r="A4" s="27"/>
      <c r="B4" s="29"/>
      <c r="C4" s="27"/>
      <c r="D4" s="27"/>
      <c r="E4" s="27"/>
      <c r="F4" s="29"/>
      <c r="G4" s="29"/>
      <c r="H4" s="29"/>
      <c r="I4" s="37"/>
      <c r="J4" s="27"/>
    </row>
    <row r="5" spans="1:10" ht="15.75">
      <c r="A5" s="27"/>
      <c r="B5" s="169" t="s">
        <v>1</v>
      </c>
      <c r="C5" s="169"/>
      <c r="D5" s="169"/>
      <c r="E5" s="169"/>
      <c r="F5" s="169"/>
      <c r="G5" s="169"/>
      <c r="H5" s="169"/>
      <c r="I5" s="169"/>
      <c r="J5" s="169"/>
    </row>
    <row r="6" spans="1:10">
      <c r="A6" s="27"/>
      <c r="B6" s="29"/>
      <c r="C6" s="165" t="s">
        <v>18</v>
      </c>
      <c r="D6" s="165"/>
      <c r="E6" s="165"/>
      <c r="F6" s="165"/>
      <c r="G6" s="165"/>
      <c r="H6" s="165"/>
      <c r="I6" s="165"/>
      <c r="J6" s="27"/>
    </row>
    <row r="7" spans="1:10">
      <c r="A7" s="27"/>
      <c r="B7" s="29"/>
      <c r="C7" s="37"/>
      <c r="D7" s="37"/>
      <c r="E7" s="37"/>
      <c r="F7" s="37"/>
      <c r="G7" s="37"/>
      <c r="H7" s="37"/>
      <c r="I7" s="37"/>
      <c r="J7" s="27"/>
    </row>
    <row r="8" spans="1:10" ht="20.25">
      <c r="A8" s="27"/>
      <c r="B8" s="29"/>
      <c r="C8" s="170" t="s">
        <v>3</v>
      </c>
      <c r="D8" s="170"/>
      <c r="E8" s="170"/>
      <c r="F8" s="170"/>
      <c r="G8" s="170"/>
      <c r="H8" s="170"/>
      <c r="I8" s="170"/>
      <c r="J8" s="27"/>
    </row>
    <row r="9" spans="1:10" ht="34.5" customHeight="1">
      <c r="A9" s="27"/>
      <c r="B9" s="171" t="s">
        <v>183</v>
      </c>
      <c r="C9" s="171"/>
      <c r="D9" s="171"/>
      <c r="E9" s="171"/>
      <c r="F9" s="171"/>
      <c r="G9" s="171"/>
      <c r="H9" s="171"/>
      <c r="I9" s="171"/>
      <c r="J9" s="171"/>
    </row>
    <row r="10" spans="1:10">
      <c r="A10" s="27"/>
      <c r="B10" s="27"/>
      <c r="C10" s="172" t="s">
        <v>4</v>
      </c>
      <c r="D10" s="172"/>
      <c r="E10" s="172"/>
      <c r="F10" s="172"/>
      <c r="G10" s="172"/>
      <c r="H10" s="172"/>
      <c r="I10" s="172"/>
      <c r="J10" s="27"/>
    </row>
    <row r="11" spans="1:10">
      <c r="A11" s="29"/>
      <c r="B11" s="368" t="s">
        <v>43</v>
      </c>
      <c r="C11" s="368"/>
      <c r="D11" s="368"/>
      <c r="E11" s="368"/>
      <c r="F11" s="368"/>
      <c r="G11" s="368"/>
      <c r="H11" s="368"/>
      <c r="I11" s="368"/>
      <c r="J11" s="368"/>
    </row>
    <row r="12" spans="1:10" ht="12.75" customHeight="1">
      <c r="A12" s="29"/>
      <c r="B12" s="347" t="s">
        <v>5</v>
      </c>
      <c r="C12" s="193" t="s">
        <v>6</v>
      </c>
      <c r="D12" s="194"/>
      <c r="E12" s="194"/>
      <c r="F12" s="195"/>
      <c r="G12" s="348" t="s">
        <v>7</v>
      </c>
      <c r="H12" s="207"/>
      <c r="I12" s="347" t="s">
        <v>8</v>
      </c>
      <c r="J12" s="347" t="s">
        <v>20</v>
      </c>
    </row>
    <row r="13" spans="1:10">
      <c r="A13" s="29"/>
      <c r="B13" s="175"/>
      <c r="C13" s="179"/>
      <c r="D13" s="180"/>
      <c r="E13" s="180"/>
      <c r="F13" s="181"/>
      <c r="G13" s="33" t="s">
        <v>9</v>
      </c>
      <c r="H13" s="33" t="s">
        <v>10</v>
      </c>
      <c r="I13" s="175"/>
      <c r="J13" s="175"/>
    </row>
    <row r="14" spans="1:10" s="27" customFormat="1" ht="17.25" customHeight="1">
      <c r="B14" s="101">
        <v>1</v>
      </c>
      <c r="C14" s="189" t="s">
        <v>107</v>
      </c>
      <c r="D14" s="190"/>
      <c r="E14" s="190"/>
      <c r="F14" s="191"/>
      <c r="G14" s="139" t="s">
        <v>32</v>
      </c>
      <c r="H14" s="54">
        <v>86</v>
      </c>
      <c r="I14" s="139">
        <v>2021</v>
      </c>
      <c r="J14" s="55">
        <v>300</v>
      </c>
    </row>
    <row r="15" spans="1:10" s="27" customFormat="1" ht="17.25" customHeight="1">
      <c r="B15" s="101">
        <v>2</v>
      </c>
      <c r="C15" s="189" t="s">
        <v>96</v>
      </c>
      <c r="D15" s="190"/>
      <c r="E15" s="190"/>
      <c r="F15" s="191"/>
      <c r="G15" s="139" t="s">
        <v>97</v>
      </c>
      <c r="H15" s="54">
        <v>12</v>
      </c>
      <c r="I15" s="139">
        <v>2021</v>
      </c>
      <c r="J15" s="55">
        <v>90</v>
      </c>
    </row>
    <row r="16" spans="1:10" s="27" customFormat="1" ht="17.25" customHeight="1">
      <c r="B16" s="101">
        <v>3</v>
      </c>
      <c r="C16" s="189" t="s">
        <v>98</v>
      </c>
      <c r="D16" s="190"/>
      <c r="E16" s="190"/>
      <c r="F16" s="191"/>
      <c r="G16" s="139" t="s">
        <v>32</v>
      </c>
      <c r="H16" s="54">
        <v>81</v>
      </c>
      <c r="I16" s="139">
        <v>2021</v>
      </c>
      <c r="J16" s="55">
        <v>200</v>
      </c>
    </row>
    <row r="17" spans="1:10" s="27" customFormat="1" ht="17.25" customHeight="1">
      <c r="B17" s="101">
        <v>4</v>
      </c>
      <c r="C17" s="186" t="s">
        <v>108</v>
      </c>
      <c r="D17" s="187"/>
      <c r="E17" s="187"/>
      <c r="F17" s="188"/>
      <c r="G17" s="101" t="s">
        <v>32</v>
      </c>
      <c r="H17" s="56">
        <v>79</v>
      </c>
      <c r="I17" s="139">
        <v>2021</v>
      </c>
      <c r="J17" s="57">
        <v>600.9</v>
      </c>
    </row>
    <row r="18" spans="1:10" s="27" customFormat="1" ht="17.25" customHeight="1">
      <c r="B18" s="101">
        <v>5</v>
      </c>
      <c r="C18" s="186" t="s">
        <v>102</v>
      </c>
      <c r="D18" s="187"/>
      <c r="E18" s="187"/>
      <c r="F18" s="188"/>
      <c r="G18" s="101" t="s">
        <v>103</v>
      </c>
      <c r="H18" s="48">
        <v>7.7</v>
      </c>
      <c r="I18" s="139">
        <v>2021</v>
      </c>
      <c r="J18" s="57">
        <v>57.2</v>
      </c>
    </row>
    <row r="19" spans="1:10">
      <c r="A19" s="29"/>
      <c r="B19" s="192" t="s">
        <v>23</v>
      </c>
      <c r="C19" s="192"/>
      <c r="D19" s="192"/>
      <c r="E19" s="192"/>
      <c r="F19" s="192"/>
      <c r="G19" s="192"/>
      <c r="H19" s="192"/>
      <c r="I19" s="192"/>
      <c r="J19" s="192"/>
    </row>
    <row r="20" spans="1:10" ht="15.75">
      <c r="A20" s="29"/>
      <c r="B20" s="354" t="s">
        <v>14</v>
      </c>
      <c r="C20" s="355"/>
      <c r="D20" s="356"/>
      <c r="E20" s="360" t="s">
        <v>15</v>
      </c>
      <c r="F20" s="361"/>
      <c r="G20" s="361"/>
      <c r="H20" s="361"/>
      <c r="I20" s="361"/>
      <c r="J20" s="362"/>
    </row>
    <row r="21" spans="1:10" ht="15.75">
      <c r="A21" s="29"/>
      <c r="B21" s="357"/>
      <c r="C21" s="358"/>
      <c r="D21" s="359"/>
      <c r="E21" s="363" t="s">
        <v>16</v>
      </c>
      <c r="F21" s="364"/>
      <c r="G21" s="365" t="s">
        <v>17</v>
      </c>
      <c r="H21" s="366"/>
      <c r="I21" s="366"/>
      <c r="J21" s="367"/>
    </row>
    <row r="22" spans="1:10">
      <c r="A22" s="29"/>
      <c r="B22" s="351">
        <f>SUM(J14:J18)</f>
        <v>1248.1000000000001</v>
      </c>
      <c r="C22" s="352"/>
      <c r="D22" s="353"/>
      <c r="E22" s="351">
        <f>B22</f>
        <v>1248.1000000000001</v>
      </c>
      <c r="F22" s="352"/>
      <c r="G22" s="351"/>
      <c r="H22" s="352"/>
      <c r="I22" s="352"/>
      <c r="J22" s="353"/>
    </row>
    <row r="23" spans="1:10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>
      <c r="A24" s="38"/>
      <c r="B24" s="38"/>
      <c r="C24" s="38"/>
      <c r="D24" s="38"/>
      <c r="E24" s="38"/>
      <c r="F24" s="38"/>
      <c r="G24" s="38"/>
      <c r="H24" s="38"/>
      <c r="I24" s="38"/>
      <c r="J24" s="38"/>
    </row>
  </sheetData>
  <mergeCells count="28">
    <mergeCell ref="C6:I6"/>
    <mergeCell ref="H1:J1"/>
    <mergeCell ref="F2:J2"/>
    <mergeCell ref="B3:C3"/>
    <mergeCell ref="G3:J3"/>
    <mergeCell ref="B5:J5"/>
    <mergeCell ref="C16:F16"/>
    <mergeCell ref="C17:F17"/>
    <mergeCell ref="C14:F14"/>
    <mergeCell ref="C15:F15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B22:D22"/>
    <mergeCell ref="E22:F22"/>
    <mergeCell ref="G22:J22"/>
    <mergeCell ref="C18:F18"/>
    <mergeCell ref="B19:J19"/>
    <mergeCell ref="B20:D21"/>
    <mergeCell ref="E20:J20"/>
    <mergeCell ref="E21:F21"/>
    <mergeCell ref="G21:J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topLeftCell="A4" workbookViewId="0">
      <selection activeCell="F25" sqref="F25"/>
    </sheetView>
  </sheetViews>
  <sheetFormatPr defaultRowHeight="15"/>
  <cols>
    <col min="1" max="1" width="2.5703125" customWidth="1"/>
    <col min="2" max="2" width="4.28515625" customWidth="1"/>
    <col min="6" max="6" width="43" customWidth="1"/>
    <col min="9" max="10" width="13.28515625" customWidth="1"/>
    <col min="255" max="255" width="2.5703125" customWidth="1"/>
    <col min="256" max="256" width="4.28515625" customWidth="1"/>
    <col min="260" max="260" width="43" customWidth="1"/>
    <col min="263" max="264" width="13.28515625" customWidth="1"/>
    <col min="511" max="511" width="2.5703125" customWidth="1"/>
    <col min="512" max="512" width="4.28515625" customWidth="1"/>
    <col min="516" max="516" width="43" customWidth="1"/>
    <col min="519" max="520" width="13.28515625" customWidth="1"/>
    <col min="767" max="767" width="2.5703125" customWidth="1"/>
    <col min="768" max="768" width="4.28515625" customWidth="1"/>
    <col min="772" max="772" width="43" customWidth="1"/>
    <col min="775" max="776" width="13.28515625" customWidth="1"/>
    <col min="1023" max="1023" width="2.5703125" customWidth="1"/>
    <col min="1024" max="1024" width="4.28515625" customWidth="1"/>
    <col min="1028" max="1028" width="43" customWidth="1"/>
    <col min="1031" max="1032" width="13.28515625" customWidth="1"/>
    <col min="1279" max="1279" width="2.5703125" customWidth="1"/>
    <col min="1280" max="1280" width="4.28515625" customWidth="1"/>
    <col min="1284" max="1284" width="43" customWidth="1"/>
    <col min="1287" max="1288" width="13.28515625" customWidth="1"/>
    <col min="1535" max="1535" width="2.5703125" customWidth="1"/>
    <col min="1536" max="1536" width="4.28515625" customWidth="1"/>
    <col min="1540" max="1540" width="43" customWidth="1"/>
    <col min="1543" max="1544" width="13.28515625" customWidth="1"/>
    <col min="1791" max="1791" width="2.5703125" customWidth="1"/>
    <col min="1792" max="1792" width="4.28515625" customWidth="1"/>
    <col min="1796" max="1796" width="43" customWidth="1"/>
    <col min="1799" max="1800" width="13.28515625" customWidth="1"/>
    <col min="2047" max="2047" width="2.5703125" customWidth="1"/>
    <col min="2048" max="2048" width="4.28515625" customWidth="1"/>
    <col min="2052" max="2052" width="43" customWidth="1"/>
    <col min="2055" max="2056" width="13.28515625" customWidth="1"/>
    <col min="2303" max="2303" width="2.5703125" customWidth="1"/>
    <col min="2304" max="2304" width="4.28515625" customWidth="1"/>
    <col min="2308" max="2308" width="43" customWidth="1"/>
    <col min="2311" max="2312" width="13.28515625" customWidth="1"/>
    <col min="2559" max="2559" width="2.5703125" customWidth="1"/>
    <col min="2560" max="2560" width="4.28515625" customWidth="1"/>
    <col min="2564" max="2564" width="43" customWidth="1"/>
    <col min="2567" max="2568" width="13.28515625" customWidth="1"/>
    <col min="2815" max="2815" width="2.5703125" customWidth="1"/>
    <col min="2816" max="2816" width="4.28515625" customWidth="1"/>
    <col min="2820" max="2820" width="43" customWidth="1"/>
    <col min="2823" max="2824" width="13.28515625" customWidth="1"/>
    <col min="3071" max="3071" width="2.5703125" customWidth="1"/>
    <col min="3072" max="3072" width="4.28515625" customWidth="1"/>
    <col min="3076" max="3076" width="43" customWidth="1"/>
    <col min="3079" max="3080" width="13.28515625" customWidth="1"/>
    <col min="3327" max="3327" width="2.5703125" customWidth="1"/>
    <col min="3328" max="3328" width="4.28515625" customWidth="1"/>
    <col min="3332" max="3332" width="43" customWidth="1"/>
    <col min="3335" max="3336" width="13.28515625" customWidth="1"/>
    <col min="3583" max="3583" width="2.5703125" customWidth="1"/>
    <col min="3584" max="3584" width="4.28515625" customWidth="1"/>
    <col min="3588" max="3588" width="43" customWidth="1"/>
    <col min="3591" max="3592" width="13.28515625" customWidth="1"/>
    <col min="3839" max="3839" width="2.5703125" customWidth="1"/>
    <col min="3840" max="3840" width="4.28515625" customWidth="1"/>
    <col min="3844" max="3844" width="43" customWidth="1"/>
    <col min="3847" max="3848" width="13.28515625" customWidth="1"/>
    <col min="4095" max="4095" width="2.5703125" customWidth="1"/>
    <col min="4096" max="4096" width="4.28515625" customWidth="1"/>
    <col min="4100" max="4100" width="43" customWidth="1"/>
    <col min="4103" max="4104" width="13.28515625" customWidth="1"/>
    <col min="4351" max="4351" width="2.5703125" customWidth="1"/>
    <col min="4352" max="4352" width="4.28515625" customWidth="1"/>
    <col min="4356" max="4356" width="43" customWidth="1"/>
    <col min="4359" max="4360" width="13.28515625" customWidth="1"/>
    <col min="4607" max="4607" width="2.5703125" customWidth="1"/>
    <col min="4608" max="4608" width="4.28515625" customWidth="1"/>
    <col min="4612" max="4612" width="43" customWidth="1"/>
    <col min="4615" max="4616" width="13.28515625" customWidth="1"/>
    <col min="4863" max="4863" width="2.5703125" customWidth="1"/>
    <col min="4864" max="4864" width="4.28515625" customWidth="1"/>
    <col min="4868" max="4868" width="43" customWidth="1"/>
    <col min="4871" max="4872" width="13.28515625" customWidth="1"/>
    <col min="5119" max="5119" width="2.5703125" customWidth="1"/>
    <col min="5120" max="5120" width="4.28515625" customWidth="1"/>
    <col min="5124" max="5124" width="43" customWidth="1"/>
    <col min="5127" max="5128" width="13.28515625" customWidth="1"/>
    <col min="5375" max="5375" width="2.5703125" customWidth="1"/>
    <col min="5376" max="5376" width="4.28515625" customWidth="1"/>
    <col min="5380" max="5380" width="43" customWidth="1"/>
    <col min="5383" max="5384" width="13.28515625" customWidth="1"/>
    <col min="5631" max="5631" width="2.5703125" customWidth="1"/>
    <col min="5632" max="5632" width="4.28515625" customWidth="1"/>
    <col min="5636" max="5636" width="43" customWidth="1"/>
    <col min="5639" max="5640" width="13.28515625" customWidth="1"/>
    <col min="5887" max="5887" width="2.5703125" customWidth="1"/>
    <col min="5888" max="5888" width="4.28515625" customWidth="1"/>
    <col min="5892" max="5892" width="43" customWidth="1"/>
    <col min="5895" max="5896" width="13.28515625" customWidth="1"/>
    <col min="6143" max="6143" width="2.5703125" customWidth="1"/>
    <col min="6144" max="6144" width="4.28515625" customWidth="1"/>
    <col min="6148" max="6148" width="43" customWidth="1"/>
    <col min="6151" max="6152" width="13.28515625" customWidth="1"/>
    <col min="6399" max="6399" width="2.5703125" customWidth="1"/>
    <col min="6400" max="6400" width="4.28515625" customWidth="1"/>
    <col min="6404" max="6404" width="43" customWidth="1"/>
    <col min="6407" max="6408" width="13.28515625" customWidth="1"/>
    <col min="6655" max="6655" width="2.5703125" customWidth="1"/>
    <col min="6656" max="6656" width="4.28515625" customWidth="1"/>
    <col min="6660" max="6660" width="43" customWidth="1"/>
    <col min="6663" max="6664" width="13.28515625" customWidth="1"/>
    <col min="6911" max="6911" width="2.5703125" customWidth="1"/>
    <col min="6912" max="6912" width="4.28515625" customWidth="1"/>
    <col min="6916" max="6916" width="43" customWidth="1"/>
    <col min="6919" max="6920" width="13.28515625" customWidth="1"/>
    <col min="7167" max="7167" width="2.5703125" customWidth="1"/>
    <col min="7168" max="7168" width="4.28515625" customWidth="1"/>
    <col min="7172" max="7172" width="43" customWidth="1"/>
    <col min="7175" max="7176" width="13.28515625" customWidth="1"/>
    <col min="7423" max="7423" width="2.5703125" customWidth="1"/>
    <col min="7424" max="7424" width="4.28515625" customWidth="1"/>
    <col min="7428" max="7428" width="43" customWidth="1"/>
    <col min="7431" max="7432" width="13.28515625" customWidth="1"/>
    <col min="7679" max="7679" width="2.5703125" customWidth="1"/>
    <col min="7680" max="7680" width="4.28515625" customWidth="1"/>
    <col min="7684" max="7684" width="43" customWidth="1"/>
    <col min="7687" max="7688" width="13.28515625" customWidth="1"/>
    <col min="7935" max="7935" width="2.5703125" customWidth="1"/>
    <col min="7936" max="7936" width="4.28515625" customWidth="1"/>
    <col min="7940" max="7940" width="43" customWidth="1"/>
    <col min="7943" max="7944" width="13.28515625" customWidth="1"/>
    <col min="8191" max="8191" width="2.5703125" customWidth="1"/>
    <col min="8192" max="8192" width="4.28515625" customWidth="1"/>
    <col min="8196" max="8196" width="43" customWidth="1"/>
    <col min="8199" max="8200" width="13.28515625" customWidth="1"/>
    <col min="8447" max="8447" width="2.5703125" customWidth="1"/>
    <col min="8448" max="8448" width="4.28515625" customWidth="1"/>
    <col min="8452" max="8452" width="43" customWidth="1"/>
    <col min="8455" max="8456" width="13.28515625" customWidth="1"/>
    <col min="8703" max="8703" width="2.5703125" customWidth="1"/>
    <col min="8704" max="8704" width="4.28515625" customWidth="1"/>
    <col min="8708" max="8708" width="43" customWidth="1"/>
    <col min="8711" max="8712" width="13.28515625" customWidth="1"/>
    <col min="8959" max="8959" width="2.5703125" customWidth="1"/>
    <col min="8960" max="8960" width="4.28515625" customWidth="1"/>
    <col min="8964" max="8964" width="43" customWidth="1"/>
    <col min="8967" max="8968" width="13.28515625" customWidth="1"/>
    <col min="9215" max="9215" width="2.5703125" customWidth="1"/>
    <col min="9216" max="9216" width="4.28515625" customWidth="1"/>
    <col min="9220" max="9220" width="43" customWidth="1"/>
    <col min="9223" max="9224" width="13.28515625" customWidth="1"/>
    <col min="9471" max="9471" width="2.5703125" customWidth="1"/>
    <col min="9472" max="9472" width="4.28515625" customWidth="1"/>
    <col min="9476" max="9476" width="43" customWidth="1"/>
    <col min="9479" max="9480" width="13.28515625" customWidth="1"/>
    <col min="9727" max="9727" width="2.5703125" customWidth="1"/>
    <col min="9728" max="9728" width="4.28515625" customWidth="1"/>
    <col min="9732" max="9732" width="43" customWidth="1"/>
    <col min="9735" max="9736" width="13.28515625" customWidth="1"/>
    <col min="9983" max="9983" width="2.5703125" customWidth="1"/>
    <col min="9984" max="9984" width="4.28515625" customWidth="1"/>
    <col min="9988" max="9988" width="43" customWidth="1"/>
    <col min="9991" max="9992" width="13.28515625" customWidth="1"/>
    <col min="10239" max="10239" width="2.5703125" customWidth="1"/>
    <col min="10240" max="10240" width="4.28515625" customWidth="1"/>
    <col min="10244" max="10244" width="43" customWidth="1"/>
    <col min="10247" max="10248" width="13.28515625" customWidth="1"/>
    <col min="10495" max="10495" width="2.5703125" customWidth="1"/>
    <col min="10496" max="10496" width="4.28515625" customWidth="1"/>
    <col min="10500" max="10500" width="43" customWidth="1"/>
    <col min="10503" max="10504" width="13.28515625" customWidth="1"/>
    <col min="10751" max="10751" width="2.5703125" customWidth="1"/>
    <col min="10752" max="10752" width="4.28515625" customWidth="1"/>
    <col min="10756" max="10756" width="43" customWidth="1"/>
    <col min="10759" max="10760" width="13.28515625" customWidth="1"/>
    <col min="11007" max="11007" width="2.5703125" customWidth="1"/>
    <col min="11008" max="11008" width="4.28515625" customWidth="1"/>
    <col min="11012" max="11012" width="43" customWidth="1"/>
    <col min="11015" max="11016" width="13.28515625" customWidth="1"/>
    <col min="11263" max="11263" width="2.5703125" customWidth="1"/>
    <col min="11264" max="11264" width="4.28515625" customWidth="1"/>
    <col min="11268" max="11268" width="43" customWidth="1"/>
    <col min="11271" max="11272" width="13.28515625" customWidth="1"/>
    <col min="11519" max="11519" width="2.5703125" customWidth="1"/>
    <col min="11520" max="11520" width="4.28515625" customWidth="1"/>
    <col min="11524" max="11524" width="43" customWidth="1"/>
    <col min="11527" max="11528" width="13.28515625" customWidth="1"/>
    <col min="11775" max="11775" width="2.5703125" customWidth="1"/>
    <col min="11776" max="11776" width="4.28515625" customWidth="1"/>
    <col min="11780" max="11780" width="43" customWidth="1"/>
    <col min="11783" max="11784" width="13.28515625" customWidth="1"/>
    <col min="12031" max="12031" width="2.5703125" customWidth="1"/>
    <col min="12032" max="12032" width="4.28515625" customWidth="1"/>
    <col min="12036" max="12036" width="43" customWidth="1"/>
    <col min="12039" max="12040" width="13.28515625" customWidth="1"/>
    <col min="12287" max="12287" width="2.5703125" customWidth="1"/>
    <col min="12288" max="12288" width="4.28515625" customWidth="1"/>
    <col min="12292" max="12292" width="43" customWidth="1"/>
    <col min="12295" max="12296" width="13.28515625" customWidth="1"/>
    <col min="12543" max="12543" width="2.5703125" customWidth="1"/>
    <col min="12544" max="12544" width="4.28515625" customWidth="1"/>
    <col min="12548" max="12548" width="43" customWidth="1"/>
    <col min="12551" max="12552" width="13.28515625" customWidth="1"/>
    <col min="12799" max="12799" width="2.5703125" customWidth="1"/>
    <col min="12800" max="12800" width="4.28515625" customWidth="1"/>
    <col min="12804" max="12804" width="43" customWidth="1"/>
    <col min="12807" max="12808" width="13.28515625" customWidth="1"/>
    <col min="13055" max="13055" width="2.5703125" customWidth="1"/>
    <col min="13056" max="13056" width="4.28515625" customWidth="1"/>
    <col min="13060" max="13060" width="43" customWidth="1"/>
    <col min="13063" max="13064" width="13.28515625" customWidth="1"/>
    <col min="13311" max="13311" width="2.5703125" customWidth="1"/>
    <col min="13312" max="13312" width="4.28515625" customWidth="1"/>
    <col min="13316" max="13316" width="43" customWidth="1"/>
    <col min="13319" max="13320" width="13.28515625" customWidth="1"/>
    <col min="13567" max="13567" width="2.5703125" customWidth="1"/>
    <col min="13568" max="13568" width="4.28515625" customWidth="1"/>
    <col min="13572" max="13572" width="43" customWidth="1"/>
    <col min="13575" max="13576" width="13.28515625" customWidth="1"/>
    <col min="13823" max="13823" width="2.5703125" customWidth="1"/>
    <col min="13824" max="13824" width="4.28515625" customWidth="1"/>
    <col min="13828" max="13828" width="43" customWidth="1"/>
    <col min="13831" max="13832" width="13.28515625" customWidth="1"/>
    <col min="14079" max="14079" width="2.5703125" customWidth="1"/>
    <col min="14080" max="14080" width="4.28515625" customWidth="1"/>
    <col min="14084" max="14084" width="43" customWidth="1"/>
    <col min="14087" max="14088" width="13.28515625" customWidth="1"/>
    <col min="14335" max="14335" width="2.5703125" customWidth="1"/>
    <col min="14336" max="14336" width="4.28515625" customWidth="1"/>
    <col min="14340" max="14340" width="43" customWidth="1"/>
    <col min="14343" max="14344" width="13.28515625" customWidth="1"/>
    <col min="14591" max="14591" width="2.5703125" customWidth="1"/>
    <col min="14592" max="14592" width="4.28515625" customWidth="1"/>
    <col min="14596" max="14596" width="43" customWidth="1"/>
    <col min="14599" max="14600" width="13.28515625" customWidth="1"/>
    <col min="14847" max="14847" width="2.5703125" customWidth="1"/>
    <col min="14848" max="14848" width="4.28515625" customWidth="1"/>
    <col min="14852" max="14852" width="43" customWidth="1"/>
    <col min="14855" max="14856" width="13.28515625" customWidth="1"/>
    <col min="15103" max="15103" width="2.5703125" customWidth="1"/>
    <col min="15104" max="15104" width="4.28515625" customWidth="1"/>
    <col min="15108" max="15108" width="43" customWidth="1"/>
    <col min="15111" max="15112" width="13.28515625" customWidth="1"/>
    <col min="15359" max="15359" width="2.5703125" customWidth="1"/>
    <col min="15360" max="15360" width="4.28515625" customWidth="1"/>
    <col min="15364" max="15364" width="43" customWidth="1"/>
    <col min="15367" max="15368" width="13.28515625" customWidth="1"/>
    <col min="15615" max="15615" width="2.5703125" customWidth="1"/>
    <col min="15616" max="15616" width="4.28515625" customWidth="1"/>
    <col min="15620" max="15620" width="43" customWidth="1"/>
    <col min="15623" max="15624" width="13.28515625" customWidth="1"/>
    <col min="15871" max="15871" width="2.5703125" customWidth="1"/>
    <col min="15872" max="15872" width="4.28515625" customWidth="1"/>
    <col min="15876" max="15876" width="43" customWidth="1"/>
    <col min="15879" max="15880" width="13.28515625" customWidth="1"/>
    <col min="16127" max="16127" width="2.5703125" customWidth="1"/>
    <col min="16128" max="16128" width="4.28515625" customWidth="1"/>
    <col min="16132" max="16132" width="43" customWidth="1"/>
    <col min="16135" max="16136" width="13.28515625" customWidth="1"/>
  </cols>
  <sheetData>
    <row r="1" spans="1:10">
      <c r="A1" s="39"/>
      <c r="B1" s="39"/>
      <c r="C1" s="39"/>
      <c r="D1" s="39"/>
      <c r="E1" s="39"/>
      <c r="F1" s="39"/>
      <c r="G1" s="39"/>
      <c r="H1" s="39"/>
      <c r="I1" s="392" t="s">
        <v>170</v>
      </c>
      <c r="J1" s="392"/>
    </row>
    <row r="2" spans="1:10">
      <c r="A2" s="39"/>
      <c r="B2" s="39"/>
      <c r="C2" s="39"/>
      <c r="D2" s="39"/>
      <c r="E2" s="39"/>
      <c r="F2" s="392" t="s">
        <v>0</v>
      </c>
      <c r="G2" s="392"/>
      <c r="H2" s="392"/>
      <c r="I2" s="392"/>
      <c r="J2" s="392"/>
    </row>
    <row r="3" spans="1:10">
      <c r="A3" s="39"/>
      <c r="B3" s="393"/>
      <c r="C3" s="393"/>
      <c r="D3" s="40"/>
      <c r="E3" s="40"/>
      <c r="F3" s="39"/>
      <c r="G3" s="394" t="s">
        <v>177</v>
      </c>
      <c r="H3" s="394"/>
      <c r="I3" s="394"/>
      <c r="J3" s="394"/>
    </row>
    <row r="4" spans="1:10">
      <c r="A4" s="395"/>
      <c r="B4" s="395"/>
      <c r="C4" s="395"/>
      <c r="D4" s="395"/>
      <c r="E4" s="40"/>
      <c r="F4" s="40"/>
      <c r="G4" s="396"/>
      <c r="H4" s="396"/>
      <c r="I4" s="396"/>
      <c r="J4" s="396"/>
    </row>
    <row r="5" spans="1:10" ht="15.75">
      <c r="A5" s="39"/>
      <c r="B5" s="375" t="s">
        <v>1</v>
      </c>
      <c r="C5" s="375"/>
      <c r="D5" s="375"/>
      <c r="E5" s="375"/>
      <c r="F5" s="375"/>
      <c r="G5" s="375"/>
      <c r="H5" s="375"/>
      <c r="I5" s="375"/>
      <c r="J5" s="375"/>
    </row>
    <row r="6" spans="1:10">
      <c r="A6" s="39"/>
      <c r="B6" s="40"/>
      <c r="C6" s="376" t="s">
        <v>18</v>
      </c>
      <c r="D6" s="376"/>
      <c r="E6" s="376"/>
      <c r="F6" s="376"/>
      <c r="G6" s="376"/>
      <c r="H6" s="376"/>
      <c r="I6" s="376"/>
      <c r="J6" s="39"/>
    </row>
    <row r="7" spans="1:10">
      <c r="A7" s="39"/>
      <c r="B7" s="40"/>
      <c r="C7" s="41"/>
      <c r="D7" s="41"/>
      <c r="E7" s="41"/>
      <c r="F7" s="41"/>
      <c r="G7" s="41"/>
      <c r="H7" s="41"/>
      <c r="I7" s="41"/>
      <c r="J7" s="39"/>
    </row>
    <row r="8" spans="1:10" ht="20.25">
      <c r="A8" s="39"/>
      <c r="B8" s="40"/>
      <c r="C8" s="377" t="s">
        <v>3</v>
      </c>
      <c r="D8" s="377"/>
      <c r="E8" s="377"/>
      <c r="F8" s="377"/>
      <c r="G8" s="377"/>
      <c r="H8" s="377"/>
      <c r="I8" s="377"/>
      <c r="J8" s="39"/>
    </row>
    <row r="9" spans="1:10" ht="43.5" customHeight="1">
      <c r="A9" s="39"/>
      <c r="B9" s="378" t="s">
        <v>100</v>
      </c>
      <c r="C9" s="378"/>
      <c r="D9" s="378"/>
      <c r="E9" s="378"/>
      <c r="F9" s="378"/>
      <c r="G9" s="378"/>
      <c r="H9" s="378"/>
      <c r="I9" s="378"/>
      <c r="J9" s="378"/>
    </row>
    <row r="10" spans="1:10">
      <c r="A10" s="39"/>
      <c r="B10" s="39"/>
      <c r="C10" s="379" t="s">
        <v>4</v>
      </c>
      <c r="D10" s="379"/>
      <c r="E10" s="379"/>
      <c r="F10" s="379"/>
      <c r="G10" s="379"/>
      <c r="H10" s="379"/>
      <c r="I10" s="379"/>
      <c r="J10" s="39"/>
    </row>
    <row r="11" spans="1:10" ht="22.5" customHeight="1">
      <c r="A11" s="39"/>
      <c r="B11" s="380" t="s">
        <v>43</v>
      </c>
      <c r="C11" s="380"/>
      <c r="D11" s="380"/>
      <c r="E11" s="380"/>
      <c r="F11" s="380"/>
      <c r="G11" s="380"/>
      <c r="H11" s="380"/>
      <c r="I11" s="380"/>
      <c r="J11" s="380"/>
    </row>
    <row r="12" spans="1:10" ht="22.5" customHeight="1">
      <c r="A12" s="40"/>
      <c r="B12" s="381" t="s">
        <v>5</v>
      </c>
      <c r="C12" s="383" t="s">
        <v>6</v>
      </c>
      <c r="D12" s="384"/>
      <c r="E12" s="384"/>
      <c r="F12" s="385"/>
      <c r="G12" s="389" t="s">
        <v>7</v>
      </c>
      <c r="H12" s="390"/>
      <c r="I12" s="381" t="s">
        <v>8</v>
      </c>
      <c r="J12" s="391" t="s">
        <v>24</v>
      </c>
    </row>
    <row r="13" spans="1:10" ht="24" customHeight="1">
      <c r="A13" s="40"/>
      <c r="B13" s="382"/>
      <c r="C13" s="386"/>
      <c r="D13" s="387"/>
      <c r="E13" s="387"/>
      <c r="F13" s="388"/>
      <c r="G13" s="42" t="s">
        <v>9</v>
      </c>
      <c r="H13" s="42" t="s">
        <v>10</v>
      </c>
      <c r="I13" s="382"/>
      <c r="J13" s="391"/>
    </row>
    <row r="14" spans="1:10" ht="28.5" customHeight="1">
      <c r="A14" s="40"/>
      <c r="B14" s="151">
        <v>1</v>
      </c>
      <c r="C14" s="316" t="s">
        <v>192</v>
      </c>
      <c r="D14" s="317"/>
      <c r="E14" s="317"/>
      <c r="F14" s="318"/>
      <c r="G14" s="151" t="s">
        <v>32</v>
      </c>
      <c r="H14" s="43">
        <v>9</v>
      </c>
      <c r="I14" s="152">
        <v>2021</v>
      </c>
      <c r="J14" s="153">
        <v>540</v>
      </c>
    </row>
    <row r="15" spans="1:10">
      <c r="A15" s="40"/>
      <c r="B15" s="151">
        <v>2</v>
      </c>
      <c r="C15" s="316" t="s">
        <v>22</v>
      </c>
      <c r="D15" s="317"/>
      <c r="E15" s="317"/>
      <c r="F15" s="318"/>
      <c r="G15" s="151" t="s">
        <v>13</v>
      </c>
      <c r="H15" s="44">
        <v>1.6</v>
      </c>
      <c r="I15" s="152">
        <v>2021</v>
      </c>
      <c r="J15" s="153">
        <f>J14*1.6%</f>
        <v>8.64</v>
      </c>
    </row>
    <row r="16" spans="1:10">
      <c r="A16" s="40"/>
      <c r="B16" s="371" t="s">
        <v>23</v>
      </c>
      <c r="C16" s="371"/>
      <c r="D16" s="371"/>
      <c r="E16" s="371"/>
      <c r="F16" s="371"/>
      <c r="G16" s="371"/>
      <c r="H16" s="371"/>
      <c r="I16" s="371"/>
      <c r="J16" s="371"/>
    </row>
    <row r="17" spans="1:10">
      <c r="A17" s="40"/>
      <c r="B17" s="372" t="s">
        <v>14</v>
      </c>
      <c r="C17" s="372"/>
      <c r="D17" s="372"/>
      <c r="E17" s="373" t="s">
        <v>15</v>
      </c>
      <c r="F17" s="373"/>
      <c r="G17" s="373"/>
      <c r="H17" s="373"/>
      <c r="I17" s="373"/>
      <c r="J17" s="373"/>
    </row>
    <row r="18" spans="1:10">
      <c r="A18" s="40"/>
      <c r="B18" s="372"/>
      <c r="C18" s="372"/>
      <c r="D18" s="372"/>
      <c r="E18" s="372" t="s">
        <v>16</v>
      </c>
      <c r="F18" s="372"/>
      <c r="G18" s="374" t="s">
        <v>17</v>
      </c>
      <c r="H18" s="374"/>
      <c r="I18" s="374"/>
      <c r="J18" s="374"/>
    </row>
    <row r="19" spans="1:10" s="155" customFormat="1" ht="12.75">
      <c r="A19" s="39"/>
      <c r="B19" s="369">
        <f>E19</f>
        <v>548.64</v>
      </c>
      <c r="C19" s="369"/>
      <c r="D19" s="369"/>
      <c r="E19" s="369">
        <f>SUM(J14:J15)</f>
        <v>548.64</v>
      </c>
      <c r="F19" s="369"/>
      <c r="G19" s="370"/>
      <c r="H19" s="370"/>
      <c r="I19" s="370"/>
      <c r="J19" s="370"/>
    </row>
  </sheetData>
  <mergeCells count="27">
    <mergeCell ref="I1:J1"/>
    <mergeCell ref="F2:J2"/>
    <mergeCell ref="B3:C3"/>
    <mergeCell ref="G3:J3"/>
    <mergeCell ref="A4:D4"/>
    <mergeCell ref="G4:J4"/>
    <mergeCell ref="C14:F14"/>
    <mergeCell ref="B5:J5"/>
    <mergeCell ref="C6:I6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C15:F15"/>
    <mergeCell ref="B19:D19"/>
    <mergeCell ref="E19:F19"/>
    <mergeCell ref="G19:J19"/>
    <mergeCell ref="B16:J16"/>
    <mergeCell ref="B17:D18"/>
    <mergeCell ref="E17:J17"/>
    <mergeCell ref="E18:F18"/>
    <mergeCell ref="G18:J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zoomScaleNormal="100" workbookViewId="0">
      <selection activeCell="E17" sqref="E17:G17"/>
    </sheetView>
  </sheetViews>
  <sheetFormatPr defaultRowHeight="12.75"/>
  <cols>
    <col min="1" max="1" width="2.140625" style="28" customWidth="1"/>
    <col min="2" max="2" width="3.7109375" style="28" customWidth="1"/>
    <col min="3" max="3" width="19.42578125" style="28" customWidth="1"/>
    <col min="4" max="4" width="18" style="28" customWidth="1"/>
    <col min="5" max="5" width="4.42578125" style="28" customWidth="1"/>
    <col min="6" max="6" width="41.140625" style="28" customWidth="1"/>
    <col min="7" max="7" width="7.7109375" style="28" customWidth="1"/>
    <col min="8" max="8" width="8.140625" style="28" customWidth="1"/>
    <col min="9" max="9" width="15.28515625" style="28" customWidth="1"/>
    <col min="10" max="10" width="9.7109375" style="28" customWidth="1"/>
    <col min="11" max="256" width="9.140625" style="28"/>
    <col min="257" max="257" width="2.140625" style="28" customWidth="1"/>
    <col min="258" max="258" width="3.7109375" style="28" customWidth="1"/>
    <col min="259" max="259" width="19.42578125" style="28" customWidth="1"/>
    <col min="260" max="260" width="18" style="28" customWidth="1"/>
    <col min="261" max="261" width="4.42578125" style="28" customWidth="1"/>
    <col min="262" max="262" width="41.140625" style="28" customWidth="1"/>
    <col min="263" max="263" width="7.7109375" style="28" customWidth="1"/>
    <col min="264" max="264" width="8.140625" style="28" customWidth="1"/>
    <col min="265" max="265" width="15.28515625" style="28" customWidth="1"/>
    <col min="266" max="266" width="9.7109375" style="28" customWidth="1"/>
    <col min="267" max="512" width="9.140625" style="28"/>
    <col min="513" max="513" width="2.140625" style="28" customWidth="1"/>
    <col min="514" max="514" width="3.7109375" style="28" customWidth="1"/>
    <col min="515" max="515" width="19.42578125" style="28" customWidth="1"/>
    <col min="516" max="516" width="18" style="28" customWidth="1"/>
    <col min="517" max="517" width="4.42578125" style="28" customWidth="1"/>
    <col min="518" max="518" width="41.140625" style="28" customWidth="1"/>
    <col min="519" max="519" width="7.7109375" style="28" customWidth="1"/>
    <col min="520" max="520" width="8.140625" style="28" customWidth="1"/>
    <col min="521" max="521" width="15.28515625" style="28" customWidth="1"/>
    <col min="522" max="522" width="9.7109375" style="28" customWidth="1"/>
    <col min="523" max="768" width="9.140625" style="28"/>
    <col min="769" max="769" width="2.140625" style="28" customWidth="1"/>
    <col min="770" max="770" width="3.7109375" style="28" customWidth="1"/>
    <col min="771" max="771" width="19.42578125" style="28" customWidth="1"/>
    <col min="772" max="772" width="18" style="28" customWidth="1"/>
    <col min="773" max="773" width="4.42578125" style="28" customWidth="1"/>
    <col min="774" max="774" width="41.140625" style="28" customWidth="1"/>
    <col min="775" max="775" width="7.7109375" style="28" customWidth="1"/>
    <col min="776" max="776" width="8.140625" style="28" customWidth="1"/>
    <col min="777" max="777" width="15.28515625" style="28" customWidth="1"/>
    <col min="778" max="778" width="9.7109375" style="28" customWidth="1"/>
    <col min="779" max="1024" width="9.140625" style="28"/>
    <col min="1025" max="1025" width="2.140625" style="28" customWidth="1"/>
    <col min="1026" max="1026" width="3.7109375" style="28" customWidth="1"/>
    <col min="1027" max="1027" width="19.42578125" style="28" customWidth="1"/>
    <col min="1028" max="1028" width="18" style="28" customWidth="1"/>
    <col min="1029" max="1029" width="4.42578125" style="28" customWidth="1"/>
    <col min="1030" max="1030" width="41.140625" style="28" customWidth="1"/>
    <col min="1031" max="1031" width="7.7109375" style="28" customWidth="1"/>
    <col min="1032" max="1032" width="8.140625" style="28" customWidth="1"/>
    <col min="1033" max="1033" width="15.28515625" style="28" customWidth="1"/>
    <col min="1034" max="1034" width="9.7109375" style="28" customWidth="1"/>
    <col min="1035" max="1280" width="9.140625" style="28"/>
    <col min="1281" max="1281" width="2.140625" style="28" customWidth="1"/>
    <col min="1282" max="1282" width="3.7109375" style="28" customWidth="1"/>
    <col min="1283" max="1283" width="19.42578125" style="28" customWidth="1"/>
    <col min="1284" max="1284" width="18" style="28" customWidth="1"/>
    <col min="1285" max="1285" width="4.42578125" style="28" customWidth="1"/>
    <col min="1286" max="1286" width="41.140625" style="28" customWidth="1"/>
    <col min="1287" max="1287" width="7.7109375" style="28" customWidth="1"/>
    <col min="1288" max="1288" width="8.140625" style="28" customWidth="1"/>
    <col min="1289" max="1289" width="15.28515625" style="28" customWidth="1"/>
    <col min="1290" max="1290" width="9.7109375" style="28" customWidth="1"/>
    <col min="1291" max="1536" width="9.140625" style="28"/>
    <col min="1537" max="1537" width="2.140625" style="28" customWidth="1"/>
    <col min="1538" max="1538" width="3.7109375" style="28" customWidth="1"/>
    <col min="1539" max="1539" width="19.42578125" style="28" customWidth="1"/>
    <col min="1540" max="1540" width="18" style="28" customWidth="1"/>
    <col min="1541" max="1541" width="4.42578125" style="28" customWidth="1"/>
    <col min="1542" max="1542" width="41.140625" style="28" customWidth="1"/>
    <col min="1543" max="1543" width="7.7109375" style="28" customWidth="1"/>
    <col min="1544" max="1544" width="8.140625" style="28" customWidth="1"/>
    <col min="1545" max="1545" width="15.28515625" style="28" customWidth="1"/>
    <col min="1546" max="1546" width="9.7109375" style="28" customWidth="1"/>
    <col min="1547" max="1792" width="9.140625" style="28"/>
    <col min="1793" max="1793" width="2.140625" style="28" customWidth="1"/>
    <col min="1794" max="1794" width="3.7109375" style="28" customWidth="1"/>
    <col min="1795" max="1795" width="19.42578125" style="28" customWidth="1"/>
    <col min="1796" max="1796" width="18" style="28" customWidth="1"/>
    <col min="1797" max="1797" width="4.42578125" style="28" customWidth="1"/>
    <col min="1798" max="1798" width="41.140625" style="28" customWidth="1"/>
    <col min="1799" max="1799" width="7.7109375" style="28" customWidth="1"/>
    <col min="1800" max="1800" width="8.140625" style="28" customWidth="1"/>
    <col min="1801" max="1801" width="15.28515625" style="28" customWidth="1"/>
    <col min="1802" max="1802" width="9.7109375" style="28" customWidth="1"/>
    <col min="1803" max="2048" width="9.140625" style="28"/>
    <col min="2049" max="2049" width="2.140625" style="28" customWidth="1"/>
    <col min="2050" max="2050" width="3.7109375" style="28" customWidth="1"/>
    <col min="2051" max="2051" width="19.42578125" style="28" customWidth="1"/>
    <col min="2052" max="2052" width="18" style="28" customWidth="1"/>
    <col min="2053" max="2053" width="4.42578125" style="28" customWidth="1"/>
    <col min="2054" max="2054" width="41.140625" style="28" customWidth="1"/>
    <col min="2055" max="2055" width="7.7109375" style="28" customWidth="1"/>
    <col min="2056" max="2056" width="8.140625" style="28" customWidth="1"/>
    <col min="2057" max="2057" width="15.28515625" style="28" customWidth="1"/>
    <col min="2058" max="2058" width="9.7109375" style="28" customWidth="1"/>
    <col min="2059" max="2304" width="9.140625" style="28"/>
    <col min="2305" max="2305" width="2.140625" style="28" customWidth="1"/>
    <col min="2306" max="2306" width="3.7109375" style="28" customWidth="1"/>
    <col min="2307" max="2307" width="19.42578125" style="28" customWidth="1"/>
    <col min="2308" max="2308" width="18" style="28" customWidth="1"/>
    <col min="2309" max="2309" width="4.42578125" style="28" customWidth="1"/>
    <col min="2310" max="2310" width="41.140625" style="28" customWidth="1"/>
    <col min="2311" max="2311" width="7.7109375" style="28" customWidth="1"/>
    <col min="2312" max="2312" width="8.140625" style="28" customWidth="1"/>
    <col min="2313" max="2313" width="15.28515625" style="28" customWidth="1"/>
    <col min="2314" max="2314" width="9.7109375" style="28" customWidth="1"/>
    <col min="2315" max="2560" width="9.140625" style="28"/>
    <col min="2561" max="2561" width="2.140625" style="28" customWidth="1"/>
    <col min="2562" max="2562" width="3.7109375" style="28" customWidth="1"/>
    <col min="2563" max="2563" width="19.42578125" style="28" customWidth="1"/>
    <col min="2564" max="2564" width="18" style="28" customWidth="1"/>
    <col min="2565" max="2565" width="4.42578125" style="28" customWidth="1"/>
    <col min="2566" max="2566" width="41.140625" style="28" customWidth="1"/>
    <col min="2567" max="2567" width="7.7109375" style="28" customWidth="1"/>
    <col min="2568" max="2568" width="8.140625" style="28" customWidth="1"/>
    <col min="2569" max="2569" width="15.28515625" style="28" customWidth="1"/>
    <col min="2570" max="2570" width="9.7109375" style="28" customWidth="1"/>
    <col min="2571" max="2816" width="9.140625" style="28"/>
    <col min="2817" max="2817" width="2.140625" style="28" customWidth="1"/>
    <col min="2818" max="2818" width="3.7109375" style="28" customWidth="1"/>
    <col min="2819" max="2819" width="19.42578125" style="28" customWidth="1"/>
    <col min="2820" max="2820" width="18" style="28" customWidth="1"/>
    <col min="2821" max="2821" width="4.42578125" style="28" customWidth="1"/>
    <col min="2822" max="2822" width="41.140625" style="28" customWidth="1"/>
    <col min="2823" max="2823" width="7.7109375" style="28" customWidth="1"/>
    <col min="2824" max="2824" width="8.140625" style="28" customWidth="1"/>
    <col min="2825" max="2825" width="15.28515625" style="28" customWidth="1"/>
    <col min="2826" max="2826" width="9.7109375" style="28" customWidth="1"/>
    <col min="2827" max="3072" width="9.140625" style="28"/>
    <col min="3073" max="3073" width="2.140625" style="28" customWidth="1"/>
    <col min="3074" max="3074" width="3.7109375" style="28" customWidth="1"/>
    <col min="3075" max="3075" width="19.42578125" style="28" customWidth="1"/>
    <col min="3076" max="3076" width="18" style="28" customWidth="1"/>
    <col min="3077" max="3077" width="4.42578125" style="28" customWidth="1"/>
    <col min="3078" max="3078" width="41.140625" style="28" customWidth="1"/>
    <col min="3079" max="3079" width="7.7109375" style="28" customWidth="1"/>
    <col min="3080" max="3080" width="8.140625" style="28" customWidth="1"/>
    <col min="3081" max="3081" width="15.28515625" style="28" customWidth="1"/>
    <col min="3082" max="3082" width="9.7109375" style="28" customWidth="1"/>
    <col min="3083" max="3328" width="9.140625" style="28"/>
    <col min="3329" max="3329" width="2.140625" style="28" customWidth="1"/>
    <col min="3330" max="3330" width="3.7109375" style="28" customWidth="1"/>
    <col min="3331" max="3331" width="19.42578125" style="28" customWidth="1"/>
    <col min="3332" max="3332" width="18" style="28" customWidth="1"/>
    <col min="3333" max="3333" width="4.42578125" style="28" customWidth="1"/>
    <col min="3334" max="3334" width="41.140625" style="28" customWidth="1"/>
    <col min="3335" max="3335" width="7.7109375" style="28" customWidth="1"/>
    <col min="3336" max="3336" width="8.140625" style="28" customWidth="1"/>
    <col min="3337" max="3337" width="15.28515625" style="28" customWidth="1"/>
    <col min="3338" max="3338" width="9.7109375" style="28" customWidth="1"/>
    <col min="3339" max="3584" width="9.140625" style="28"/>
    <col min="3585" max="3585" width="2.140625" style="28" customWidth="1"/>
    <col min="3586" max="3586" width="3.7109375" style="28" customWidth="1"/>
    <col min="3587" max="3587" width="19.42578125" style="28" customWidth="1"/>
    <col min="3588" max="3588" width="18" style="28" customWidth="1"/>
    <col min="3589" max="3589" width="4.42578125" style="28" customWidth="1"/>
    <col min="3590" max="3590" width="41.140625" style="28" customWidth="1"/>
    <col min="3591" max="3591" width="7.7109375" style="28" customWidth="1"/>
    <col min="3592" max="3592" width="8.140625" style="28" customWidth="1"/>
    <col min="3593" max="3593" width="15.28515625" style="28" customWidth="1"/>
    <col min="3594" max="3594" width="9.7109375" style="28" customWidth="1"/>
    <col min="3595" max="3840" width="9.140625" style="28"/>
    <col min="3841" max="3841" width="2.140625" style="28" customWidth="1"/>
    <col min="3842" max="3842" width="3.7109375" style="28" customWidth="1"/>
    <col min="3843" max="3843" width="19.42578125" style="28" customWidth="1"/>
    <col min="3844" max="3844" width="18" style="28" customWidth="1"/>
    <col min="3845" max="3845" width="4.42578125" style="28" customWidth="1"/>
    <col min="3846" max="3846" width="41.140625" style="28" customWidth="1"/>
    <col min="3847" max="3847" width="7.7109375" style="28" customWidth="1"/>
    <col min="3848" max="3848" width="8.140625" style="28" customWidth="1"/>
    <col min="3849" max="3849" width="15.28515625" style="28" customWidth="1"/>
    <col min="3850" max="3850" width="9.7109375" style="28" customWidth="1"/>
    <col min="3851" max="4096" width="9.140625" style="28"/>
    <col min="4097" max="4097" width="2.140625" style="28" customWidth="1"/>
    <col min="4098" max="4098" width="3.7109375" style="28" customWidth="1"/>
    <col min="4099" max="4099" width="19.42578125" style="28" customWidth="1"/>
    <col min="4100" max="4100" width="18" style="28" customWidth="1"/>
    <col min="4101" max="4101" width="4.42578125" style="28" customWidth="1"/>
    <col min="4102" max="4102" width="41.140625" style="28" customWidth="1"/>
    <col min="4103" max="4103" width="7.7109375" style="28" customWidth="1"/>
    <col min="4104" max="4104" width="8.140625" style="28" customWidth="1"/>
    <col min="4105" max="4105" width="15.28515625" style="28" customWidth="1"/>
    <col min="4106" max="4106" width="9.7109375" style="28" customWidth="1"/>
    <col min="4107" max="4352" width="9.140625" style="28"/>
    <col min="4353" max="4353" width="2.140625" style="28" customWidth="1"/>
    <col min="4354" max="4354" width="3.7109375" style="28" customWidth="1"/>
    <col min="4355" max="4355" width="19.42578125" style="28" customWidth="1"/>
    <col min="4356" max="4356" width="18" style="28" customWidth="1"/>
    <col min="4357" max="4357" width="4.42578125" style="28" customWidth="1"/>
    <col min="4358" max="4358" width="41.140625" style="28" customWidth="1"/>
    <col min="4359" max="4359" width="7.7109375" style="28" customWidth="1"/>
    <col min="4360" max="4360" width="8.140625" style="28" customWidth="1"/>
    <col min="4361" max="4361" width="15.28515625" style="28" customWidth="1"/>
    <col min="4362" max="4362" width="9.7109375" style="28" customWidth="1"/>
    <col min="4363" max="4608" width="9.140625" style="28"/>
    <col min="4609" max="4609" width="2.140625" style="28" customWidth="1"/>
    <col min="4610" max="4610" width="3.7109375" style="28" customWidth="1"/>
    <col min="4611" max="4611" width="19.42578125" style="28" customWidth="1"/>
    <col min="4612" max="4612" width="18" style="28" customWidth="1"/>
    <col min="4613" max="4613" width="4.42578125" style="28" customWidth="1"/>
    <col min="4614" max="4614" width="41.140625" style="28" customWidth="1"/>
    <col min="4615" max="4615" width="7.7109375" style="28" customWidth="1"/>
    <col min="4616" max="4616" width="8.140625" style="28" customWidth="1"/>
    <col min="4617" max="4617" width="15.28515625" style="28" customWidth="1"/>
    <col min="4618" max="4618" width="9.7109375" style="28" customWidth="1"/>
    <col min="4619" max="4864" width="9.140625" style="28"/>
    <col min="4865" max="4865" width="2.140625" style="28" customWidth="1"/>
    <col min="4866" max="4866" width="3.7109375" style="28" customWidth="1"/>
    <col min="4867" max="4867" width="19.42578125" style="28" customWidth="1"/>
    <col min="4868" max="4868" width="18" style="28" customWidth="1"/>
    <col min="4869" max="4869" width="4.42578125" style="28" customWidth="1"/>
    <col min="4870" max="4870" width="41.140625" style="28" customWidth="1"/>
    <col min="4871" max="4871" width="7.7109375" style="28" customWidth="1"/>
    <col min="4872" max="4872" width="8.140625" style="28" customWidth="1"/>
    <col min="4873" max="4873" width="15.28515625" style="28" customWidth="1"/>
    <col min="4874" max="4874" width="9.7109375" style="28" customWidth="1"/>
    <col min="4875" max="5120" width="9.140625" style="28"/>
    <col min="5121" max="5121" width="2.140625" style="28" customWidth="1"/>
    <col min="5122" max="5122" width="3.7109375" style="28" customWidth="1"/>
    <col min="5123" max="5123" width="19.42578125" style="28" customWidth="1"/>
    <col min="5124" max="5124" width="18" style="28" customWidth="1"/>
    <col min="5125" max="5125" width="4.42578125" style="28" customWidth="1"/>
    <col min="5126" max="5126" width="41.140625" style="28" customWidth="1"/>
    <col min="5127" max="5127" width="7.7109375" style="28" customWidth="1"/>
    <col min="5128" max="5128" width="8.140625" style="28" customWidth="1"/>
    <col min="5129" max="5129" width="15.28515625" style="28" customWidth="1"/>
    <col min="5130" max="5130" width="9.7109375" style="28" customWidth="1"/>
    <col min="5131" max="5376" width="9.140625" style="28"/>
    <col min="5377" max="5377" width="2.140625" style="28" customWidth="1"/>
    <col min="5378" max="5378" width="3.7109375" style="28" customWidth="1"/>
    <col min="5379" max="5379" width="19.42578125" style="28" customWidth="1"/>
    <col min="5380" max="5380" width="18" style="28" customWidth="1"/>
    <col min="5381" max="5381" width="4.42578125" style="28" customWidth="1"/>
    <col min="5382" max="5382" width="41.140625" style="28" customWidth="1"/>
    <col min="5383" max="5383" width="7.7109375" style="28" customWidth="1"/>
    <col min="5384" max="5384" width="8.140625" style="28" customWidth="1"/>
    <col min="5385" max="5385" width="15.28515625" style="28" customWidth="1"/>
    <col min="5386" max="5386" width="9.7109375" style="28" customWidth="1"/>
    <col min="5387" max="5632" width="9.140625" style="28"/>
    <col min="5633" max="5633" width="2.140625" style="28" customWidth="1"/>
    <col min="5634" max="5634" width="3.7109375" style="28" customWidth="1"/>
    <col min="5635" max="5635" width="19.42578125" style="28" customWidth="1"/>
    <col min="5636" max="5636" width="18" style="28" customWidth="1"/>
    <col min="5637" max="5637" width="4.42578125" style="28" customWidth="1"/>
    <col min="5638" max="5638" width="41.140625" style="28" customWidth="1"/>
    <col min="5639" max="5639" width="7.7109375" style="28" customWidth="1"/>
    <col min="5640" max="5640" width="8.140625" style="28" customWidth="1"/>
    <col min="5641" max="5641" width="15.28515625" style="28" customWidth="1"/>
    <col min="5642" max="5642" width="9.7109375" style="28" customWidth="1"/>
    <col min="5643" max="5888" width="9.140625" style="28"/>
    <col min="5889" max="5889" width="2.140625" style="28" customWidth="1"/>
    <col min="5890" max="5890" width="3.7109375" style="28" customWidth="1"/>
    <col min="5891" max="5891" width="19.42578125" style="28" customWidth="1"/>
    <col min="5892" max="5892" width="18" style="28" customWidth="1"/>
    <col min="5893" max="5893" width="4.42578125" style="28" customWidth="1"/>
    <col min="5894" max="5894" width="41.140625" style="28" customWidth="1"/>
    <col min="5895" max="5895" width="7.7109375" style="28" customWidth="1"/>
    <col min="5896" max="5896" width="8.140625" style="28" customWidth="1"/>
    <col min="5897" max="5897" width="15.28515625" style="28" customWidth="1"/>
    <col min="5898" max="5898" width="9.7109375" style="28" customWidth="1"/>
    <col min="5899" max="6144" width="9.140625" style="28"/>
    <col min="6145" max="6145" width="2.140625" style="28" customWidth="1"/>
    <col min="6146" max="6146" width="3.7109375" style="28" customWidth="1"/>
    <col min="6147" max="6147" width="19.42578125" style="28" customWidth="1"/>
    <col min="6148" max="6148" width="18" style="28" customWidth="1"/>
    <col min="6149" max="6149" width="4.42578125" style="28" customWidth="1"/>
    <col min="6150" max="6150" width="41.140625" style="28" customWidth="1"/>
    <col min="6151" max="6151" width="7.7109375" style="28" customWidth="1"/>
    <col min="6152" max="6152" width="8.140625" style="28" customWidth="1"/>
    <col min="6153" max="6153" width="15.28515625" style="28" customWidth="1"/>
    <col min="6154" max="6154" width="9.7109375" style="28" customWidth="1"/>
    <col min="6155" max="6400" width="9.140625" style="28"/>
    <col min="6401" max="6401" width="2.140625" style="28" customWidth="1"/>
    <col min="6402" max="6402" width="3.7109375" style="28" customWidth="1"/>
    <col min="6403" max="6403" width="19.42578125" style="28" customWidth="1"/>
    <col min="6404" max="6404" width="18" style="28" customWidth="1"/>
    <col min="6405" max="6405" width="4.42578125" style="28" customWidth="1"/>
    <col min="6406" max="6406" width="41.140625" style="28" customWidth="1"/>
    <col min="6407" max="6407" width="7.7109375" style="28" customWidth="1"/>
    <col min="6408" max="6408" width="8.140625" style="28" customWidth="1"/>
    <col min="6409" max="6409" width="15.28515625" style="28" customWidth="1"/>
    <col min="6410" max="6410" width="9.7109375" style="28" customWidth="1"/>
    <col min="6411" max="6656" width="9.140625" style="28"/>
    <col min="6657" max="6657" width="2.140625" style="28" customWidth="1"/>
    <col min="6658" max="6658" width="3.7109375" style="28" customWidth="1"/>
    <col min="6659" max="6659" width="19.42578125" style="28" customWidth="1"/>
    <col min="6660" max="6660" width="18" style="28" customWidth="1"/>
    <col min="6661" max="6661" width="4.42578125" style="28" customWidth="1"/>
    <col min="6662" max="6662" width="41.140625" style="28" customWidth="1"/>
    <col min="6663" max="6663" width="7.7109375" style="28" customWidth="1"/>
    <col min="6664" max="6664" width="8.140625" style="28" customWidth="1"/>
    <col min="6665" max="6665" width="15.28515625" style="28" customWidth="1"/>
    <col min="6666" max="6666" width="9.7109375" style="28" customWidth="1"/>
    <col min="6667" max="6912" width="9.140625" style="28"/>
    <col min="6913" max="6913" width="2.140625" style="28" customWidth="1"/>
    <col min="6914" max="6914" width="3.7109375" style="28" customWidth="1"/>
    <col min="6915" max="6915" width="19.42578125" style="28" customWidth="1"/>
    <col min="6916" max="6916" width="18" style="28" customWidth="1"/>
    <col min="6917" max="6917" width="4.42578125" style="28" customWidth="1"/>
    <col min="6918" max="6918" width="41.140625" style="28" customWidth="1"/>
    <col min="6919" max="6919" width="7.7109375" style="28" customWidth="1"/>
    <col min="6920" max="6920" width="8.140625" style="28" customWidth="1"/>
    <col min="6921" max="6921" width="15.28515625" style="28" customWidth="1"/>
    <col min="6922" max="6922" width="9.7109375" style="28" customWidth="1"/>
    <col min="6923" max="7168" width="9.140625" style="28"/>
    <col min="7169" max="7169" width="2.140625" style="28" customWidth="1"/>
    <col min="7170" max="7170" width="3.7109375" style="28" customWidth="1"/>
    <col min="7171" max="7171" width="19.42578125" style="28" customWidth="1"/>
    <col min="7172" max="7172" width="18" style="28" customWidth="1"/>
    <col min="7173" max="7173" width="4.42578125" style="28" customWidth="1"/>
    <col min="7174" max="7174" width="41.140625" style="28" customWidth="1"/>
    <col min="7175" max="7175" width="7.7109375" style="28" customWidth="1"/>
    <col min="7176" max="7176" width="8.140625" style="28" customWidth="1"/>
    <col min="7177" max="7177" width="15.28515625" style="28" customWidth="1"/>
    <col min="7178" max="7178" width="9.7109375" style="28" customWidth="1"/>
    <col min="7179" max="7424" width="9.140625" style="28"/>
    <col min="7425" max="7425" width="2.140625" style="28" customWidth="1"/>
    <col min="7426" max="7426" width="3.7109375" style="28" customWidth="1"/>
    <col min="7427" max="7427" width="19.42578125" style="28" customWidth="1"/>
    <col min="7428" max="7428" width="18" style="28" customWidth="1"/>
    <col min="7429" max="7429" width="4.42578125" style="28" customWidth="1"/>
    <col min="7430" max="7430" width="41.140625" style="28" customWidth="1"/>
    <col min="7431" max="7431" width="7.7109375" style="28" customWidth="1"/>
    <col min="7432" max="7432" width="8.140625" style="28" customWidth="1"/>
    <col min="7433" max="7433" width="15.28515625" style="28" customWidth="1"/>
    <col min="7434" max="7434" width="9.7109375" style="28" customWidth="1"/>
    <col min="7435" max="7680" width="9.140625" style="28"/>
    <col min="7681" max="7681" width="2.140625" style="28" customWidth="1"/>
    <col min="7682" max="7682" width="3.7109375" style="28" customWidth="1"/>
    <col min="7683" max="7683" width="19.42578125" style="28" customWidth="1"/>
    <col min="7684" max="7684" width="18" style="28" customWidth="1"/>
    <col min="7685" max="7685" width="4.42578125" style="28" customWidth="1"/>
    <col min="7686" max="7686" width="41.140625" style="28" customWidth="1"/>
    <col min="7687" max="7687" width="7.7109375" style="28" customWidth="1"/>
    <col min="7688" max="7688" width="8.140625" style="28" customWidth="1"/>
    <col min="7689" max="7689" width="15.28515625" style="28" customWidth="1"/>
    <col min="7690" max="7690" width="9.7109375" style="28" customWidth="1"/>
    <col min="7691" max="7936" width="9.140625" style="28"/>
    <col min="7937" max="7937" width="2.140625" style="28" customWidth="1"/>
    <col min="7938" max="7938" width="3.7109375" style="28" customWidth="1"/>
    <col min="7939" max="7939" width="19.42578125" style="28" customWidth="1"/>
    <col min="7940" max="7940" width="18" style="28" customWidth="1"/>
    <col min="7941" max="7941" width="4.42578125" style="28" customWidth="1"/>
    <col min="7942" max="7942" width="41.140625" style="28" customWidth="1"/>
    <col min="7943" max="7943" width="7.7109375" style="28" customWidth="1"/>
    <col min="7944" max="7944" width="8.140625" style="28" customWidth="1"/>
    <col min="7945" max="7945" width="15.28515625" style="28" customWidth="1"/>
    <col min="7946" max="7946" width="9.7109375" style="28" customWidth="1"/>
    <col min="7947" max="8192" width="9.140625" style="28"/>
    <col min="8193" max="8193" width="2.140625" style="28" customWidth="1"/>
    <col min="8194" max="8194" width="3.7109375" style="28" customWidth="1"/>
    <col min="8195" max="8195" width="19.42578125" style="28" customWidth="1"/>
    <col min="8196" max="8196" width="18" style="28" customWidth="1"/>
    <col min="8197" max="8197" width="4.42578125" style="28" customWidth="1"/>
    <col min="8198" max="8198" width="41.140625" style="28" customWidth="1"/>
    <col min="8199" max="8199" width="7.7109375" style="28" customWidth="1"/>
    <col min="8200" max="8200" width="8.140625" style="28" customWidth="1"/>
    <col min="8201" max="8201" width="15.28515625" style="28" customWidth="1"/>
    <col min="8202" max="8202" width="9.7109375" style="28" customWidth="1"/>
    <col min="8203" max="8448" width="9.140625" style="28"/>
    <col min="8449" max="8449" width="2.140625" style="28" customWidth="1"/>
    <col min="8450" max="8450" width="3.7109375" style="28" customWidth="1"/>
    <col min="8451" max="8451" width="19.42578125" style="28" customWidth="1"/>
    <col min="8452" max="8452" width="18" style="28" customWidth="1"/>
    <col min="8453" max="8453" width="4.42578125" style="28" customWidth="1"/>
    <col min="8454" max="8454" width="41.140625" style="28" customWidth="1"/>
    <col min="8455" max="8455" width="7.7109375" style="28" customWidth="1"/>
    <col min="8456" max="8456" width="8.140625" style="28" customWidth="1"/>
    <col min="8457" max="8457" width="15.28515625" style="28" customWidth="1"/>
    <col min="8458" max="8458" width="9.7109375" style="28" customWidth="1"/>
    <col min="8459" max="8704" width="9.140625" style="28"/>
    <col min="8705" max="8705" width="2.140625" style="28" customWidth="1"/>
    <col min="8706" max="8706" width="3.7109375" style="28" customWidth="1"/>
    <col min="8707" max="8707" width="19.42578125" style="28" customWidth="1"/>
    <col min="8708" max="8708" width="18" style="28" customWidth="1"/>
    <col min="8709" max="8709" width="4.42578125" style="28" customWidth="1"/>
    <col min="8710" max="8710" width="41.140625" style="28" customWidth="1"/>
    <col min="8711" max="8711" width="7.7109375" style="28" customWidth="1"/>
    <col min="8712" max="8712" width="8.140625" style="28" customWidth="1"/>
    <col min="8713" max="8713" width="15.28515625" style="28" customWidth="1"/>
    <col min="8714" max="8714" width="9.7109375" style="28" customWidth="1"/>
    <col min="8715" max="8960" width="9.140625" style="28"/>
    <col min="8961" max="8961" width="2.140625" style="28" customWidth="1"/>
    <col min="8962" max="8962" width="3.7109375" style="28" customWidth="1"/>
    <col min="8963" max="8963" width="19.42578125" style="28" customWidth="1"/>
    <col min="8964" max="8964" width="18" style="28" customWidth="1"/>
    <col min="8965" max="8965" width="4.42578125" style="28" customWidth="1"/>
    <col min="8966" max="8966" width="41.140625" style="28" customWidth="1"/>
    <col min="8967" max="8967" width="7.7109375" style="28" customWidth="1"/>
    <col min="8968" max="8968" width="8.140625" style="28" customWidth="1"/>
    <col min="8969" max="8969" width="15.28515625" style="28" customWidth="1"/>
    <col min="8970" max="8970" width="9.7109375" style="28" customWidth="1"/>
    <col min="8971" max="9216" width="9.140625" style="28"/>
    <col min="9217" max="9217" width="2.140625" style="28" customWidth="1"/>
    <col min="9218" max="9218" width="3.7109375" style="28" customWidth="1"/>
    <col min="9219" max="9219" width="19.42578125" style="28" customWidth="1"/>
    <col min="9220" max="9220" width="18" style="28" customWidth="1"/>
    <col min="9221" max="9221" width="4.42578125" style="28" customWidth="1"/>
    <col min="9222" max="9222" width="41.140625" style="28" customWidth="1"/>
    <col min="9223" max="9223" width="7.7109375" style="28" customWidth="1"/>
    <col min="9224" max="9224" width="8.140625" style="28" customWidth="1"/>
    <col min="9225" max="9225" width="15.28515625" style="28" customWidth="1"/>
    <col min="9226" max="9226" width="9.7109375" style="28" customWidth="1"/>
    <col min="9227" max="9472" width="9.140625" style="28"/>
    <col min="9473" max="9473" width="2.140625" style="28" customWidth="1"/>
    <col min="9474" max="9474" width="3.7109375" style="28" customWidth="1"/>
    <col min="9475" max="9475" width="19.42578125" style="28" customWidth="1"/>
    <col min="9476" max="9476" width="18" style="28" customWidth="1"/>
    <col min="9477" max="9477" width="4.42578125" style="28" customWidth="1"/>
    <col min="9478" max="9478" width="41.140625" style="28" customWidth="1"/>
    <col min="9479" max="9479" width="7.7109375" style="28" customWidth="1"/>
    <col min="9480" max="9480" width="8.140625" style="28" customWidth="1"/>
    <col min="9481" max="9481" width="15.28515625" style="28" customWidth="1"/>
    <col min="9482" max="9482" width="9.7109375" style="28" customWidth="1"/>
    <col min="9483" max="9728" width="9.140625" style="28"/>
    <col min="9729" max="9729" width="2.140625" style="28" customWidth="1"/>
    <col min="9730" max="9730" width="3.7109375" style="28" customWidth="1"/>
    <col min="9731" max="9731" width="19.42578125" style="28" customWidth="1"/>
    <col min="9732" max="9732" width="18" style="28" customWidth="1"/>
    <col min="9733" max="9733" width="4.42578125" style="28" customWidth="1"/>
    <col min="9734" max="9734" width="41.140625" style="28" customWidth="1"/>
    <col min="9735" max="9735" width="7.7109375" style="28" customWidth="1"/>
    <col min="9736" max="9736" width="8.140625" style="28" customWidth="1"/>
    <col min="9737" max="9737" width="15.28515625" style="28" customWidth="1"/>
    <col min="9738" max="9738" width="9.7109375" style="28" customWidth="1"/>
    <col min="9739" max="9984" width="9.140625" style="28"/>
    <col min="9985" max="9985" width="2.140625" style="28" customWidth="1"/>
    <col min="9986" max="9986" width="3.7109375" style="28" customWidth="1"/>
    <col min="9987" max="9987" width="19.42578125" style="28" customWidth="1"/>
    <col min="9988" max="9988" width="18" style="28" customWidth="1"/>
    <col min="9989" max="9989" width="4.42578125" style="28" customWidth="1"/>
    <col min="9990" max="9990" width="41.140625" style="28" customWidth="1"/>
    <col min="9991" max="9991" width="7.7109375" style="28" customWidth="1"/>
    <col min="9992" max="9992" width="8.140625" style="28" customWidth="1"/>
    <col min="9993" max="9993" width="15.28515625" style="28" customWidth="1"/>
    <col min="9994" max="9994" width="9.7109375" style="28" customWidth="1"/>
    <col min="9995" max="10240" width="9.140625" style="28"/>
    <col min="10241" max="10241" width="2.140625" style="28" customWidth="1"/>
    <col min="10242" max="10242" width="3.7109375" style="28" customWidth="1"/>
    <col min="10243" max="10243" width="19.42578125" style="28" customWidth="1"/>
    <col min="10244" max="10244" width="18" style="28" customWidth="1"/>
    <col min="10245" max="10245" width="4.42578125" style="28" customWidth="1"/>
    <col min="10246" max="10246" width="41.140625" style="28" customWidth="1"/>
    <col min="10247" max="10247" width="7.7109375" style="28" customWidth="1"/>
    <col min="10248" max="10248" width="8.140625" style="28" customWidth="1"/>
    <col min="10249" max="10249" width="15.28515625" style="28" customWidth="1"/>
    <col min="10250" max="10250" width="9.7109375" style="28" customWidth="1"/>
    <col min="10251" max="10496" width="9.140625" style="28"/>
    <col min="10497" max="10497" width="2.140625" style="28" customWidth="1"/>
    <col min="10498" max="10498" width="3.7109375" style="28" customWidth="1"/>
    <col min="10499" max="10499" width="19.42578125" style="28" customWidth="1"/>
    <col min="10500" max="10500" width="18" style="28" customWidth="1"/>
    <col min="10501" max="10501" width="4.42578125" style="28" customWidth="1"/>
    <col min="10502" max="10502" width="41.140625" style="28" customWidth="1"/>
    <col min="10503" max="10503" width="7.7109375" style="28" customWidth="1"/>
    <col min="10504" max="10504" width="8.140625" style="28" customWidth="1"/>
    <col min="10505" max="10505" width="15.28515625" style="28" customWidth="1"/>
    <col min="10506" max="10506" width="9.7109375" style="28" customWidth="1"/>
    <col min="10507" max="10752" width="9.140625" style="28"/>
    <col min="10753" max="10753" width="2.140625" style="28" customWidth="1"/>
    <col min="10754" max="10754" width="3.7109375" style="28" customWidth="1"/>
    <col min="10755" max="10755" width="19.42578125" style="28" customWidth="1"/>
    <col min="10756" max="10756" width="18" style="28" customWidth="1"/>
    <col min="10757" max="10757" width="4.42578125" style="28" customWidth="1"/>
    <col min="10758" max="10758" width="41.140625" style="28" customWidth="1"/>
    <col min="10759" max="10759" width="7.7109375" style="28" customWidth="1"/>
    <col min="10760" max="10760" width="8.140625" style="28" customWidth="1"/>
    <col min="10761" max="10761" width="15.28515625" style="28" customWidth="1"/>
    <col min="10762" max="10762" width="9.7109375" style="28" customWidth="1"/>
    <col min="10763" max="11008" width="9.140625" style="28"/>
    <col min="11009" max="11009" width="2.140625" style="28" customWidth="1"/>
    <col min="11010" max="11010" width="3.7109375" style="28" customWidth="1"/>
    <col min="11011" max="11011" width="19.42578125" style="28" customWidth="1"/>
    <col min="11012" max="11012" width="18" style="28" customWidth="1"/>
    <col min="11013" max="11013" width="4.42578125" style="28" customWidth="1"/>
    <col min="11014" max="11014" width="41.140625" style="28" customWidth="1"/>
    <col min="11015" max="11015" width="7.7109375" style="28" customWidth="1"/>
    <col min="11016" max="11016" width="8.140625" style="28" customWidth="1"/>
    <col min="11017" max="11017" width="15.28515625" style="28" customWidth="1"/>
    <col min="11018" max="11018" width="9.7109375" style="28" customWidth="1"/>
    <col min="11019" max="11264" width="9.140625" style="28"/>
    <col min="11265" max="11265" width="2.140625" style="28" customWidth="1"/>
    <col min="11266" max="11266" width="3.7109375" style="28" customWidth="1"/>
    <col min="11267" max="11267" width="19.42578125" style="28" customWidth="1"/>
    <col min="11268" max="11268" width="18" style="28" customWidth="1"/>
    <col min="11269" max="11269" width="4.42578125" style="28" customWidth="1"/>
    <col min="11270" max="11270" width="41.140625" style="28" customWidth="1"/>
    <col min="11271" max="11271" width="7.7109375" style="28" customWidth="1"/>
    <col min="11272" max="11272" width="8.140625" style="28" customWidth="1"/>
    <col min="11273" max="11273" width="15.28515625" style="28" customWidth="1"/>
    <col min="11274" max="11274" width="9.7109375" style="28" customWidth="1"/>
    <col min="11275" max="11520" width="9.140625" style="28"/>
    <col min="11521" max="11521" width="2.140625" style="28" customWidth="1"/>
    <col min="11522" max="11522" width="3.7109375" style="28" customWidth="1"/>
    <col min="11523" max="11523" width="19.42578125" style="28" customWidth="1"/>
    <col min="11524" max="11524" width="18" style="28" customWidth="1"/>
    <col min="11525" max="11525" width="4.42578125" style="28" customWidth="1"/>
    <col min="11526" max="11526" width="41.140625" style="28" customWidth="1"/>
    <col min="11527" max="11527" width="7.7109375" style="28" customWidth="1"/>
    <col min="11528" max="11528" width="8.140625" style="28" customWidth="1"/>
    <col min="11529" max="11529" width="15.28515625" style="28" customWidth="1"/>
    <col min="11530" max="11530" width="9.7109375" style="28" customWidth="1"/>
    <col min="11531" max="11776" width="9.140625" style="28"/>
    <col min="11777" max="11777" width="2.140625" style="28" customWidth="1"/>
    <col min="11778" max="11778" width="3.7109375" style="28" customWidth="1"/>
    <col min="11779" max="11779" width="19.42578125" style="28" customWidth="1"/>
    <col min="11780" max="11780" width="18" style="28" customWidth="1"/>
    <col min="11781" max="11781" width="4.42578125" style="28" customWidth="1"/>
    <col min="11782" max="11782" width="41.140625" style="28" customWidth="1"/>
    <col min="11783" max="11783" width="7.7109375" style="28" customWidth="1"/>
    <col min="11784" max="11784" width="8.140625" style="28" customWidth="1"/>
    <col min="11785" max="11785" width="15.28515625" style="28" customWidth="1"/>
    <col min="11786" max="11786" width="9.7109375" style="28" customWidth="1"/>
    <col min="11787" max="12032" width="9.140625" style="28"/>
    <col min="12033" max="12033" width="2.140625" style="28" customWidth="1"/>
    <col min="12034" max="12034" width="3.7109375" style="28" customWidth="1"/>
    <col min="12035" max="12035" width="19.42578125" style="28" customWidth="1"/>
    <col min="12036" max="12036" width="18" style="28" customWidth="1"/>
    <col min="12037" max="12037" width="4.42578125" style="28" customWidth="1"/>
    <col min="12038" max="12038" width="41.140625" style="28" customWidth="1"/>
    <col min="12039" max="12039" width="7.7109375" style="28" customWidth="1"/>
    <col min="12040" max="12040" width="8.140625" style="28" customWidth="1"/>
    <col min="12041" max="12041" width="15.28515625" style="28" customWidth="1"/>
    <col min="12042" max="12042" width="9.7109375" style="28" customWidth="1"/>
    <col min="12043" max="12288" width="9.140625" style="28"/>
    <col min="12289" max="12289" width="2.140625" style="28" customWidth="1"/>
    <col min="12290" max="12290" width="3.7109375" style="28" customWidth="1"/>
    <col min="12291" max="12291" width="19.42578125" style="28" customWidth="1"/>
    <col min="12292" max="12292" width="18" style="28" customWidth="1"/>
    <col min="12293" max="12293" width="4.42578125" style="28" customWidth="1"/>
    <col min="12294" max="12294" width="41.140625" style="28" customWidth="1"/>
    <col min="12295" max="12295" width="7.7109375" style="28" customWidth="1"/>
    <col min="12296" max="12296" width="8.140625" style="28" customWidth="1"/>
    <col min="12297" max="12297" width="15.28515625" style="28" customWidth="1"/>
    <col min="12298" max="12298" width="9.7109375" style="28" customWidth="1"/>
    <col min="12299" max="12544" width="9.140625" style="28"/>
    <col min="12545" max="12545" width="2.140625" style="28" customWidth="1"/>
    <col min="12546" max="12546" width="3.7109375" style="28" customWidth="1"/>
    <col min="12547" max="12547" width="19.42578125" style="28" customWidth="1"/>
    <col min="12548" max="12548" width="18" style="28" customWidth="1"/>
    <col min="12549" max="12549" width="4.42578125" style="28" customWidth="1"/>
    <col min="12550" max="12550" width="41.140625" style="28" customWidth="1"/>
    <col min="12551" max="12551" width="7.7109375" style="28" customWidth="1"/>
    <col min="12552" max="12552" width="8.140625" style="28" customWidth="1"/>
    <col min="12553" max="12553" width="15.28515625" style="28" customWidth="1"/>
    <col min="12554" max="12554" width="9.7109375" style="28" customWidth="1"/>
    <col min="12555" max="12800" width="9.140625" style="28"/>
    <col min="12801" max="12801" width="2.140625" style="28" customWidth="1"/>
    <col min="12802" max="12802" width="3.7109375" style="28" customWidth="1"/>
    <col min="12803" max="12803" width="19.42578125" style="28" customWidth="1"/>
    <col min="12804" max="12804" width="18" style="28" customWidth="1"/>
    <col min="12805" max="12805" width="4.42578125" style="28" customWidth="1"/>
    <col min="12806" max="12806" width="41.140625" style="28" customWidth="1"/>
    <col min="12807" max="12807" width="7.7109375" style="28" customWidth="1"/>
    <col min="12808" max="12808" width="8.140625" style="28" customWidth="1"/>
    <col min="12809" max="12809" width="15.28515625" style="28" customWidth="1"/>
    <col min="12810" max="12810" width="9.7109375" style="28" customWidth="1"/>
    <col min="12811" max="13056" width="9.140625" style="28"/>
    <col min="13057" max="13057" width="2.140625" style="28" customWidth="1"/>
    <col min="13058" max="13058" width="3.7109375" style="28" customWidth="1"/>
    <col min="13059" max="13059" width="19.42578125" style="28" customWidth="1"/>
    <col min="13060" max="13060" width="18" style="28" customWidth="1"/>
    <col min="13061" max="13061" width="4.42578125" style="28" customWidth="1"/>
    <col min="13062" max="13062" width="41.140625" style="28" customWidth="1"/>
    <col min="13063" max="13063" width="7.7109375" style="28" customWidth="1"/>
    <col min="13064" max="13064" width="8.140625" style="28" customWidth="1"/>
    <col min="13065" max="13065" width="15.28515625" style="28" customWidth="1"/>
    <col min="13066" max="13066" width="9.7109375" style="28" customWidth="1"/>
    <col min="13067" max="13312" width="9.140625" style="28"/>
    <col min="13313" max="13313" width="2.140625" style="28" customWidth="1"/>
    <col min="13314" max="13314" width="3.7109375" style="28" customWidth="1"/>
    <col min="13315" max="13315" width="19.42578125" style="28" customWidth="1"/>
    <col min="13316" max="13316" width="18" style="28" customWidth="1"/>
    <col min="13317" max="13317" width="4.42578125" style="28" customWidth="1"/>
    <col min="13318" max="13318" width="41.140625" style="28" customWidth="1"/>
    <col min="13319" max="13319" width="7.7109375" style="28" customWidth="1"/>
    <col min="13320" max="13320" width="8.140625" style="28" customWidth="1"/>
    <col min="13321" max="13321" width="15.28515625" style="28" customWidth="1"/>
    <col min="13322" max="13322" width="9.7109375" style="28" customWidth="1"/>
    <col min="13323" max="13568" width="9.140625" style="28"/>
    <col min="13569" max="13569" width="2.140625" style="28" customWidth="1"/>
    <col min="13570" max="13570" width="3.7109375" style="28" customWidth="1"/>
    <col min="13571" max="13571" width="19.42578125" style="28" customWidth="1"/>
    <col min="13572" max="13572" width="18" style="28" customWidth="1"/>
    <col min="13573" max="13573" width="4.42578125" style="28" customWidth="1"/>
    <col min="13574" max="13574" width="41.140625" style="28" customWidth="1"/>
    <col min="13575" max="13575" width="7.7109375" style="28" customWidth="1"/>
    <col min="13576" max="13576" width="8.140625" style="28" customWidth="1"/>
    <col min="13577" max="13577" width="15.28515625" style="28" customWidth="1"/>
    <col min="13578" max="13578" width="9.7109375" style="28" customWidth="1"/>
    <col min="13579" max="13824" width="9.140625" style="28"/>
    <col min="13825" max="13825" width="2.140625" style="28" customWidth="1"/>
    <col min="13826" max="13826" width="3.7109375" style="28" customWidth="1"/>
    <col min="13827" max="13827" width="19.42578125" style="28" customWidth="1"/>
    <col min="13828" max="13828" width="18" style="28" customWidth="1"/>
    <col min="13829" max="13829" width="4.42578125" style="28" customWidth="1"/>
    <col min="13830" max="13830" width="41.140625" style="28" customWidth="1"/>
    <col min="13831" max="13831" width="7.7109375" style="28" customWidth="1"/>
    <col min="13832" max="13832" width="8.140625" style="28" customWidth="1"/>
    <col min="13833" max="13833" width="15.28515625" style="28" customWidth="1"/>
    <col min="13834" max="13834" width="9.7109375" style="28" customWidth="1"/>
    <col min="13835" max="14080" width="9.140625" style="28"/>
    <col min="14081" max="14081" width="2.140625" style="28" customWidth="1"/>
    <col min="14082" max="14082" width="3.7109375" style="28" customWidth="1"/>
    <col min="14083" max="14083" width="19.42578125" style="28" customWidth="1"/>
    <col min="14084" max="14084" width="18" style="28" customWidth="1"/>
    <col min="14085" max="14085" width="4.42578125" style="28" customWidth="1"/>
    <col min="14086" max="14086" width="41.140625" style="28" customWidth="1"/>
    <col min="14087" max="14087" width="7.7109375" style="28" customWidth="1"/>
    <col min="14088" max="14088" width="8.140625" style="28" customWidth="1"/>
    <col min="14089" max="14089" width="15.28515625" style="28" customWidth="1"/>
    <col min="14090" max="14090" width="9.7109375" style="28" customWidth="1"/>
    <col min="14091" max="14336" width="9.140625" style="28"/>
    <col min="14337" max="14337" width="2.140625" style="28" customWidth="1"/>
    <col min="14338" max="14338" width="3.7109375" style="28" customWidth="1"/>
    <col min="14339" max="14339" width="19.42578125" style="28" customWidth="1"/>
    <col min="14340" max="14340" width="18" style="28" customWidth="1"/>
    <col min="14341" max="14341" width="4.42578125" style="28" customWidth="1"/>
    <col min="14342" max="14342" width="41.140625" style="28" customWidth="1"/>
    <col min="14343" max="14343" width="7.7109375" style="28" customWidth="1"/>
    <col min="14344" max="14344" width="8.140625" style="28" customWidth="1"/>
    <col min="14345" max="14345" width="15.28515625" style="28" customWidth="1"/>
    <col min="14346" max="14346" width="9.7109375" style="28" customWidth="1"/>
    <col min="14347" max="14592" width="9.140625" style="28"/>
    <col min="14593" max="14593" width="2.140625" style="28" customWidth="1"/>
    <col min="14594" max="14594" width="3.7109375" style="28" customWidth="1"/>
    <col min="14595" max="14595" width="19.42578125" style="28" customWidth="1"/>
    <col min="14596" max="14596" width="18" style="28" customWidth="1"/>
    <col min="14597" max="14597" width="4.42578125" style="28" customWidth="1"/>
    <col min="14598" max="14598" width="41.140625" style="28" customWidth="1"/>
    <col min="14599" max="14599" width="7.7109375" style="28" customWidth="1"/>
    <col min="14600" max="14600" width="8.140625" style="28" customWidth="1"/>
    <col min="14601" max="14601" width="15.28515625" style="28" customWidth="1"/>
    <col min="14602" max="14602" width="9.7109375" style="28" customWidth="1"/>
    <col min="14603" max="14848" width="9.140625" style="28"/>
    <col min="14849" max="14849" width="2.140625" style="28" customWidth="1"/>
    <col min="14850" max="14850" width="3.7109375" style="28" customWidth="1"/>
    <col min="14851" max="14851" width="19.42578125" style="28" customWidth="1"/>
    <col min="14852" max="14852" width="18" style="28" customWidth="1"/>
    <col min="14853" max="14853" width="4.42578125" style="28" customWidth="1"/>
    <col min="14854" max="14854" width="41.140625" style="28" customWidth="1"/>
    <col min="14855" max="14855" width="7.7109375" style="28" customWidth="1"/>
    <col min="14856" max="14856" width="8.140625" style="28" customWidth="1"/>
    <col min="14857" max="14857" width="15.28515625" style="28" customWidth="1"/>
    <col min="14858" max="14858" width="9.7109375" style="28" customWidth="1"/>
    <col min="14859" max="15104" width="9.140625" style="28"/>
    <col min="15105" max="15105" width="2.140625" style="28" customWidth="1"/>
    <col min="15106" max="15106" width="3.7109375" style="28" customWidth="1"/>
    <col min="15107" max="15107" width="19.42578125" style="28" customWidth="1"/>
    <col min="15108" max="15108" width="18" style="28" customWidth="1"/>
    <col min="15109" max="15109" width="4.42578125" style="28" customWidth="1"/>
    <col min="15110" max="15110" width="41.140625" style="28" customWidth="1"/>
    <col min="15111" max="15111" width="7.7109375" style="28" customWidth="1"/>
    <col min="15112" max="15112" width="8.140625" style="28" customWidth="1"/>
    <col min="15113" max="15113" width="15.28515625" style="28" customWidth="1"/>
    <col min="15114" max="15114" width="9.7109375" style="28" customWidth="1"/>
    <col min="15115" max="15360" width="9.140625" style="28"/>
    <col min="15361" max="15361" width="2.140625" style="28" customWidth="1"/>
    <col min="15362" max="15362" width="3.7109375" style="28" customWidth="1"/>
    <col min="15363" max="15363" width="19.42578125" style="28" customWidth="1"/>
    <col min="15364" max="15364" width="18" style="28" customWidth="1"/>
    <col min="15365" max="15365" width="4.42578125" style="28" customWidth="1"/>
    <col min="15366" max="15366" width="41.140625" style="28" customWidth="1"/>
    <col min="15367" max="15367" width="7.7109375" style="28" customWidth="1"/>
    <col min="15368" max="15368" width="8.140625" style="28" customWidth="1"/>
    <col min="15369" max="15369" width="15.28515625" style="28" customWidth="1"/>
    <col min="15370" max="15370" width="9.7109375" style="28" customWidth="1"/>
    <col min="15371" max="15616" width="9.140625" style="28"/>
    <col min="15617" max="15617" width="2.140625" style="28" customWidth="1"/>
    <col min="15618" max="15618" width="3.7109375" style="28" customWidth="1"/>
    <col min="15619" max="15619" width="19.42578125" style="28" customWidth="1"/>
    <col min="15620" max="15620" width="18" style="28" customWidth="1"/>
    <col min="15621" max="15621" width="4.42578125" style="28" customWidth="1"/>
    <col min="15622" max="15622" width="41.140625" style="28" customWidth="1"/>
    <col min="15623" max="15623" width="7.7109375" style="28" customWidth="1"/>
    <col min="15624" max="15624" width="8.140625" style="28" customWidth="1"/>
    <col min="15625" max="15625" width="15.28515625" style="28" customWidth="1"/>
    <col min="15626" max="15626" width="9.7109375" style="28" customWidth="1"/>
    <col min="15627" max="15872" width="9.140625" style="28"/>
    <col min="15873" max="15873" width="2.140625" style="28" customWidth="1"/>
    <col min="15874" max="15874" width="3.7109375" style="28" customWidth="1"/>
    <col min="15875" max="15875" width="19.42578125" style="28" customWidth="1"/>
    <col min="15876" max="15876" width="18" style="28" customWidth="1"/>
    <col min="15877" max="15877" width="4.42578125" style="28" customWidth="1"/>
    <col min="15878" max="15878" width="41.140625" style="28" customWidth="1"/>
    <col min="15879" max="15879" width="7.7109375" style="28" customWidth="1"/>
    <col min="15880" max="15880" width="8.140625" style="28" customWidth="1"/>
    <col min="15881" max="15881" width="15.28515625" style="28" customWidth="1"/>
    <col min="15882" max="15882" width="9.7109375" style="28" customWidth="1"/>
    <col min="15883" max="16128" width="9.140625" style="28"/>
    <col min="16129" max="16129" width="2.140625" style="28" customWidth="1"/>
    <col min="16130" max="16130" width="3.7109375" style="28" customWidth="1"/>
    <col min="16131" max="16131" width="19.42578125" style="28" customWidth="1"/>
    <col min="16132" max="16132" width="18" style="28" customWidth="1"/>
    <col min="16133" max="16133" width="4.42578125" style="28" customWidth="1"/>
    <col min="16134" max="16134" width="41.140625" style="28" customWidth="1"/>
    <col min="16135" max="16135" width="7.7109375" style="28" customWidth="1"/>
    <col min="16136" max="16136" width="8.140625" style="28" customWidth="1"/>
    <col min="16137" max="16137" width="15.28515625" style="28" customWidth="1"/>
    <col min="16138" max="16138" width="9.7109375" style="28" customWidth="1"/>
    <col min="16139" max="16384" width="9.140625" style="28"/>
  </cols>
  <sheetData>
    <row r="1" spans="1:10" s="60" customFormat="1">
      <c r="I1" s="166" t="s">
        <v>171</v>
      </c>
      <c r="J1" s="166"/>
    </row>
    <row r="2" spans="1:10" s="1" customFormat="1">
      <c r="F2" s="166" t="s">
        <v>0</v>
      </c>
      <c r="G2" s="166"/>
      <c r="H2" s="166"/>
      <c r="I2" s="166"/>
      <c r="J2" s="166"/>
    </row>
    <row r="3" spans="1:10" s="1" customFormat="1" ht="15" customHeight="1">
      <c r="B3" s="209"/>
      <c r="C3" s="209"/>
      <c r="D3" s="3"/>
      <c r="E3" s="3"/>
      <c r="G3" s="166" t="s">
        <v>177</v>
      </c>
      <c r="H3" s="166"/>
      <c r="I3" s="166"/>
      <c r="J3" s="166"/>
    </row>
    <row r="4" spans="1:10" ht="19.5" customHeight="1">
      <c r="A4" s="27"/>
      <c r="B4" s="169" t="s">
        <v>1</v>
      </c>
      <c r="C4" s="169"/>
      <c r="D4" s="169"/>
      <c r="E4" s="169"/>
      <c r="F4" s="169"/>
      <c r="G4" s="169"/>
      <c r="H4" s="169"/>
      <c r="I4" s="169"/>
      <c r="J4" s="169"/>
    </row>
    <row r="5" spans="1:10">
      <c r="A5" s="27"/>
      <c r="B5" s="29"/>
      <c r="C5" s="165" t="s">
        <v>2</v>
      </c>
      <c r="D5" s="165"/>
      <c r="E5" s="165"/>
      <c r="F5" s="165"/>
      <c r="G5" s="165"/>
      <c r="H5" s="165"/>
      <c r="I5" s="165"/>
      <c r="J5" s="27"/>
    </row>
    <row r="6" spans="1:10">
      <c r="A6" s="27"/>
      <c r="B6" s="29"/>
      <c r="C6" s="99"/>
      <c r="D6" s="99"/>
      <c r="E6" s="99"/>
      <c r="F6" s="99"/>
      <c r="G6" s="99"/>
      <c r="H6" s="99"/>
      <c r="I6" s="99"/>
      <c r="J6" s="27"/>
    </row>
    <row r="7" spans="1:10" ht="16.5" customHeight="1">
      <c r="A7" s="27"/>
      <c r="B7" s="29"/>
      <c r="C7" s="170" t="s">
        <v>3</v>
      </c>
      <c r="D7" s="170"/>
      <c r="E7" s="170"/>
      <c r="F7" s="170"/>
      <c r="G7" s="170"/>
      <c r="H7" s="170"/>
      <c r="I7" s="170"/>
      <c r="J7" s="27"/>
    </row>
    <row r="8" spans="1:10" s="124" customFormat="1" ht="46.5" customHeight="1">
      <c r="A8" s="123"/>
      <c r="B8" s="171" t="s">
        <v>113</v>
      </c>
      <c r="C8" s="412"/>
      <c r="D8" s="412"/>
      <c r="E8" s="412"/>
      <c r="F8" s="412"/>
      <c r="G8" s="412"/>
      <c r="H8" s="412"/>
      <c r="I8" s="412"/>
      <c r="J8" s="412"/>
    </row>
    <row r="9" spans="1:10" ht="14.25" customHeight="1">
      <c r="A9" s="27"/>
      <c r="B9" s="27"/>
      <c r="C9" s="172" t="s">
        <v>4</v>
      </c>
      <c r="D9" s="172"/>
      <c r="E9" s="172"/>
      <c r="F9" s="172"/>
      <c r="G9" s="172"/>
      <c r="H9" s="172"/>
      <c r="I9" s="172"/>
      <c r="J9" s="27"/>
    </row>
    <row r="10" spans="1:10" s="124" customFormat="1">
      <c r="A10" s="123"/>
      <c r="B10" s="368" t="s">
        <v>43</v>
      </c>
      <c r="C10" s="368"/>
      <c r="D10" s="368"/>
      <c r="E10" s="368"/>
      <c r="F10" s="368"/>
      <c r="G10" s="368"/>
      <c r="H10" s="368"/>
      <c r="I10" s="368"/>
      <c r="J10" s="368"/>
    </row>
    <row r="11" spans="1:10" ht="42" customHeight="1">
      <c r="A11" s="27"/>
      <c r="B11" s="347" t="s">
        <v>5</v>
      </c>
      <c r="C11" s="193" t="s">
        <v>6</v>
      </c>
      <c r="D11" s="194"/>
      <c r="E11" s="194"/>
      <c r="F11" s="195"/>
      <c r="G11" s="348" t="s">
        <v>7</v>
      </c>
      <c r="H11" s="207"/>
      <c r="I11" s="347" t="s">
        <v>19</v>
      </c>
      <c r="J11" s="347" t="s">
        <v>114</v>
      </c>
    </row>
    <row r="12" spans="1:10" ht="15" customHeight="1">
      <c r="A12" s="27"/>
      <c r="B12" s="175"/>
      <c r="C12" s="179"/>
      <c r="D12" s="180"/>
      <c r="E12" s="180"/>
      <c r="F12" s="181"/>
      <c r="G12" s="33" t="s">
        <v>9</v>
      </c>
      <c r="H12" s="33" t="s">
        <v>10</v>
      </c>
      <c r="I12" s="175"/>
      <c r="J12" s="175"/>
    </row>
    <row r="13" spans="1:10" ht="31.5" customHeight="1">
      <c r="A13" s="27"/>
      <c r="B13" s="132">
        <v>1</v>
      </c>
      <c r="C13" s="189" t="s">
        <v>159</v>
      </c>
      <c r="D13" s="190"/>
      <c r="E13" s="190"/>
      <c r="F13" s="191"/>
      <c r="G13" s="132" t="s">
        <v>112</v>
      </c>
      <c r="H13" s="132">
        <v>4</v>
      </c>
      <c r="I13" s="133">
        <v>2021</v>
      </c>
      <c r="J13" s="55">
        <v>320</v>
      </c>
    </row>
    <row r="14" spans="1:10" s="124" customFormat="1" ht="22.5" customHeight="1">
      <c r="A14" s="123"/>
      <c r="B14" s="192" t="s">
        <v>26</v>
      </c>
      <c r="C14" s="192"/>
      <c r="D14" s="192"/>
      <c r="E14" s="192"/>
      <c r="F14" s="192"/>
      <c r="G14" s="192"/>
      <c r="H14" s="192"/>
      <c r="I14" s="192"/>
      <c r="J14" s="192"/>
    </row>
    <row r="15" spans="1:10">
      <c r="A15" s="27"/>
      <c r="B15" s="400" t="s">
        <v>14</v>
      </c>
      <c r="C15" s="401"/>
      <c r="D15" s="402"/>
      <c r="E15" s="397" t="s">
        <v>15</v>
      </c>
      <c r="F15" s="398"/>
      <c r="G15" s="398"/>
      <c r="H15" s="398"/>
      <c r="I15" s="398"/>
      <c r="J15" s="399"/>
    </row>
    <row r="16" spans="1:10" ht="26.25" customHeight="1">
      <c r="A16" s="27"/>
      <c r="B16" s="403"/>
      <c r="C16" s="404"/>
      <c r="D16" s="405"/>
      <c r="E16" s="406" t="s">
        <v>16</v>
      </c>
      <c r="F16" s="407"/>
      <c r="G16" s="408"/>
      <c r="H16" s="409" t="s">
        <v>17</v>
      </c>
      <c r="I16" s="410"/>
      <c r="J16" s="411"/>
    </row>
    <row r="17" spans="1:10">
      <c r="A17" s="27"/>
      <c r="B17" s="351">
        <f>SUM(J13:J13)</f>
        <v>320</v>
      </c>
      <c r="C17" s="352"/>
      <c r="D17" s="353"/>
      <c r="E17" s="351">
        <f>B17</f>
        <v>320</v>
      </c>
      <c r="F17" s="352"/>
      <c r="G17" s="353"/>
      <c r="H17" s="397"/>
      <c r="I17" s="398"/>
      <c r="J17" s="399"/>
    </row>
  </sheetData>
  <mergeCells count="24">
    <mergeCell ref="C5:I5"/>
    <mergeCell ref="I1:J1"/>
    <mergeCell ref="F2:J2"/>
    <mergeCell ref="B3:C3"/>
    <mergeCell ref="G3:J3"/>
    <mergeCell ref="B4:J4"/>
    <mergeCell ref="C7:I7"/>
    <mergeCell ref="B8:J8"/>
    <mergeCell ref="C9:I9"/>
    <mergeCell ref="B10:J10"/>
    <mergeCell ref="B11:B12"/>
    <mergeCell ref="C11:F12"/>
    <mergeCell ref="G11:H11"/>
    <mergeCell ref="I11:I12"/>
    <mergeCell ref="J11:J12"/>
    <mergeCell ref="B17:D17"/>
    <mergeCell ref="E17:G17"/>
    <mergeCell ref="H17:J17"/>
    <mergeCell ref="C13:F13"/>
    <mergeCell ref="B14:J14"/>
    <mergeCell ref="B15:D16"/>
    <mergeCell ref="E15:J15"/>
    <mergeCell ref="E16:G16"/>
    <mergeCell ref="H16:J16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E18" sqref="E18:G18"/>
    </sheetView>
  </sheetViews>
  <sheetFormatPr defaultRowHeight="12.75"/>
  <cols>
    <col min="1" max="1" width="1.5703125" style="60" customWidth="1"/>
    <col min="2" max="2" width="3.42578125" style="60" customWidth="1"/>
    <col min="3" max="3" width="19.42578125" style="60" customWidth="1"/>
    <col min="4" max="4" width="15.140625" style="60" customWidth="1"/>
    <col min="5" max="5" width="6.85546875" style="60" customWidth="1"/>
    <col min="6" max="6" width="45.7109375" style="60" customWidth="1"/>
    <col min="7" max="7" width="5.85546875" style="60" customWidth="1"/>
    <col min="8" max="8" width="8.5703125" style="60" customWidth="1"/>
    <col min="9" max="9" width="14.140625" style="60" customWidth="1"/>
    <col min="10" max="10" width="13.42578125" style="60" customWidth="1"/>
    <col min="11" max="256" width="9.140625" style="60"/>
    <col min="257" max="257" width="1.5703125" style="60" customWidth="1"/>
    <col min="258" max="258" width="3.42578125" style="60" customWidth="1"/>
    <col min="259" max="259" width="19.42578125" style="60" customWidth="1"/>
    <col min="260" max="260" width="15.140625" style="60" customWidth="1"/>
    <col min="261" max="261" width="6.85546875" style="60" customWidth="1"/>
    <col min="262" max="262" width="45.7109375" style="60" customWidth="1"/>
    <col min="263" max="263" width="5.85546875" style="60" customWidth="1"/>
    <col min="264" max="264" width="8.5703125" style="60" customWidth="1"/>
    <col min="265" max="265" width="14.140625" style="60" customWidth="1"/>
    <col min="266" max="266" width="11.140625" style="60" customWidth="1"/>
    <col min="267" max="512" width="9.140625" style="60"/>
    <col min="513" max="513" width="1.5703125" style="60" customWidth="1"/>
    <col min="514" max="514" width="3.42578125" style="60" customWidth="1"/>
    <col min="515" max="515" width="19.42578125" style="60" customWidth="1"/>
    <col min="516" max="516" width="15.140625" style="60" customWidth="1"/>
    <col min="517" max="517" width="6.85546875" style="60" customWidth="1"/>
    <col min="518" max="518" width="45.7109375" style="60" customWidth="1"/>
    <col min="519" max="519" width="5.85546875" style="60" customWidth="1"/>
    <col min="520" max="520" width="8.5703125" style="60" customWidth="1"/>
    <col min="521" max="521" width="14.140625" style="60" customWidth="1"/>
    <col min="522" max="522" width="11.140625" style="60" customWidth="1"/>
    <col min="523" max="768" width="9.140625" style="60"/>
    <col min="769" max="769" width="1.5703125" style="60" customWidth="1"/>
    <col min="770" max="770" width="3.42578125" style="60" customWidth="1"/>
    <col min="771" max="771" width="19.42578125" style="60" customWidth="1"/>
    <col min="772" max="772" width="15.140625" style="60" customWidth="1"/>
    <col min="773" max="773" width="6.85546875" style="60" customWidth="1"/>
    <col min="774" max="774" width="45.7109375" style="60" customWidth="1"/>
    <col min="775" max="775" width="5.85546875" style="60" customWidth="1"/>
    <col min="776" max="776" width="8.5703125" style="60" customWidth="1"/>
    <col min="777" max="777" width="14.140625" style="60" customWidth="1"/>
    <col min="778" max="778" width="11.140625" style="60" customWidth="1"/>
    <col min="779" max="1024" width="9.140625" style="60"/>
    <col min="1025" max="1025" width="1.5703125" style="60" customWidth="1"/>
    <col min="1026" max="1026" width="3.42578125" style="60" customWidth="1"/>
    <col min="1027" max="1027" width="19.42578125" style="60" customWidth="1"/>
    <col min="1028" max="1028" width="15.140625" style="60" customWidth="1"/>
    <col min="1029" max="1029" width="6.85546875" style="60" customWidth="1"/>
    <col min="1030" max="1030" width="45.7109375" style="60" customWidth="1"/>
    <col min="1031" max="1031" width="5.85546875" style="60" customWidth="1"/>
    <col min="1032" max="1032" width="8.5703125" style="60" customWidth="1"/>
    <col min="1033" max="1033" width="14.140625" style="60" customWidth="1"/>
    <col min="1034" max="1034" width="11.140625" style="60" customWidth="1"/>
    <col min="1035" max="1280" width="9.140625" style="60"/>
    <col min="1281" max="1281" width="1.5703125" style="60" customWidth="1"/>
    <col min="1282" max="1282" width="3.42578125" style="60" customWidth="1"/>
    <col min="1283" max="1283" width="19.42578125" style="60" customWidth="1"/>
    <col min="1284" max="1284" width="15.140625" style="60" customWidth="1"/>
    <col min="1285" max="1285" width="6.85546875" style="60" customWidth="1"/>
    <col min="1286" max="1286" width="45.7109375" style="60" customWidth="1"/>
    <col min="1287" max="1287" width="5.85546875" style="60" customWidth="1"/>
    <col min="1288" max="1288" width="8.5703125" style="60" customWidth="1"/>
    <col min="1289" max="1289" width="14.140625" style="60" customWidth="1"/>
    <col min="1290" max="1290" width="11.140625" style="60" customWidth="1"/>
    <col min="1291" max="1536" width="9.140625" style="60"/>
    <col min="1537" max="1537" width="1.5703125" style="60" customWidth="1"/>
    <col min="1538" max="1538" width="3.42578125" style="60" customWidth="1"/>
    <col min="1539" max="1539" width="19.42578125" style="60" customWidth="1"/>
    <col min="1540" max="1540" width="15.140625" style="60" customWidth="1"/>
    <col min="1541" max="1541" width="6.85546875" style="60" customWidth="1"/>
    <col min="1542" max="1542" width="45.7109375" style="60" customWidth="1"/>
    <col min="1543" max="1543" width="5.85546875" style="60" customWidth="1"/>
    <col min="1544" max="1544" width="8.5703125" style="60" customWidth="1"/>
    <col min="1545" max="1545" width="14.140625" style="60" customWidth="1"/>
    <col min="1546" max="1546" width="11.140625" style="60" customWidth="1"/>
    <col min="1547" max="1792" width="9.140625" style="60"/>
    <col min="1793" max="1793" width="1.5703125" style="60" customWidth="1"/>
    <col min="1794" max="1794" width="3.42578125" style="60" customWidth="1"/>
    <col min="1795" max="1795" width="19.42578125" style="60" customWidth="1"/>
    <col min="1796" max="1796" width="15.140625" style="60" customWidth="1"/>
    <col min="1797" max="1797" width="6.85546875" style="60" customWidth="1"/>
    <col min="1798" max="1798" width="45.7109375" style="60" customWidth="1"/>
    <col min="1799" max="1799" width="5.85546875" style="60" customWidth="1"/>
    <col min="1800" max="1800" width="8.5703125" style="60" customWidth="1"/>
    <col min="1801" max="1801" width="14.140625" style="60" customWidth="1"/>
    <col min="1802" max="1802" width="11.140625" style="60" customWidth="1"/>
    <col min="1803" max="2048" width="9.140625" style="60"/>
    <col min="2049" max="2049" width="1.5703125" style="60" customWidth="1"/>
    <col min="2050" max="2050" width="3.42578125" style="60" customWidth="1"/>
    <col min="2051" max="2051" width="19.42578125" style="60" customWidth="1"/>
    <col min="2052" max="2052" width="15.140625" style="60" customWidth="1"/>
    <col min="2053" max="2053" width="6.85546875" style="60" customWidth="1"/>
    <col min="2054" max="2054" width="45.7109375" style="60" customWidth="1"/>
    <col min="2055" max="2055" width="5.85546875" style="60" customWidth="1"/>
    <col min="2056" max="2056" width="8.5703125" style="60" customWidth="1"/>
    <col min="2057" max="2057" width="14.140625" style="60" customWidth="1"/>
    <col min="2058" max="2058" width="11.140625" style="60" customWidth="1"/>
    <col min="2059" max="2304" width="9.140625" style="60"/>
    <col min="2305" max="2305" width="1.5703125" style="60" customWidth="1"/>
    <col min="2306" max="2306" width="3.42578125" style="60" customWidth="1"/>
    <col min="2307" max="2307" width="19.42578125" style="60" customWidth="1"/>
    <col min="2308" max="2308" width="15.140625" style="60" customWidth="1"/>
    <col min="2309" max="2309" width="6.85546875" style="60" customWidth="1"/>
    <col min="2310" max="2310" width="45.7109375" style="60" customWidth="1"/>
    <col min="2311" max="2311" width="5.85546875" style="60" customWidth="1"/>
    <col min="2312" max="2312" width="8.5703125" style="60" customWidth="1"/>
    <col min="2313" max="2313" width="14.140625" style="60" customWidth="1"/>
    <col min="2314" max="2314" width="11.140625" style="60" customWidth="1"/>
    <col min="2315" max="2560" width="9.140625" style="60"/>
    <col min="2561" max="2561" width="1.5703125" style="60" customWidth="1"/>
    <col min="2562" max="2562" width="3.42578125" style="60" customWidth="1"/>
    <col min="2563" max="2563" width="19.42578125" style="60" customWidth="1"/>
    <col min="2564" max="2564" width="15.140625" style="60" customWidth="1"/>
    <col min="2565" max="2565" width="6.85546875" style="60" customWidth="1"/>
    <col min="2566" max="2566" width="45.7109375" style="60" customWidth="1"/>
    <col min="2567" max="2567" width="5.85546875" style="60" customWidth="1"/>
    <col min="2568" max="2568" width="8.5703125" style="60" customWidth="1"/>
    <col min="2569" max="2569" width="14.140625" style="60" customWidth="1"/>
    <col min="2570" max="2570" width="11.140625" style="60" customWidth="1"/>
    <col min="2571" max="2816" width="9.140625" style="60"/>
    <col min="2817" max="2817" width="1.5703125" style="60" customWidth="1"/>
    <col min="2818" max="2818" width="3.42578125" style="60" customWidth="1"/>
    <col min="2819" max="2819" width="19.42578125" style="60" customWidth="1"/>
    <col min="2820" max="2820" width="15.140625" style="60" customWidth="1"/>
    <col min="2821" max="2821" width="6.85546875" style="60" customWidth="1"/>
    <col min="2822" max="2822" width="45.7109375" style="60" customWidth="1"/>
    <col min="2823" max="2823" width="5.85546875" style="60" customWidth="1"/>
    <col min="2824" max="2824" width="8.5703125" style="60" customWidth="1"/>
    <col min="2825" max="2825" width="14.140625" style="60" customWidth="1"/>
    <col min="2826" max="2826" width="11.140625" style="60" customWidth="1"/>
    <col min="2827" max="3072" width="9.140625" style="60"/>
    <col min="3073" max="3073" width="1.5703125" style="60" customWidth="1"/>
    <col min="3074" max="3074" width="3.42578125" style="60" customWidth="1"/>
    <col min="3075" max="3075" width="19.42578125" style="60" customWidth="1"/>
    <col min="3076" max="3076" width="15.140625" style="60" customWidth="1"/>
    <col min="3077" max="3077" width="6.85546875" style="60" customWidth="1"/>
    <col min="3078" max="3078" width="45.7109375" style="60" customWidth="1"/>
    <col min="3079" max="3079" width="5.85546875" style="60" customWidth="1"/>
    <col min="3080" max="3080" width="8.5703125" style="60" customWidth="1"/>
    <col min="3081" max="3081" width="14.140625" style="60" customWidth="1"/>
    <col min="3082" max="3082" width="11.140625" style="60" customWidth="1"/>
    <col min="3083" max="3328" width="9.140625" style="60"/>
    <col min="3329" max="3329" width="1.5703125" style="60" customWidth="1"/>
    <col min="3330" max="3330" width="3.42578125" style="60" customWidth="1"/>
    <col min="3331" max="3331" width="19.42578125" style="60" customWidth="1"/>
    <col min="3332" max="3332" width="15.140625" style="60" customWidth="1"/>
    <col min="3333" max="3333" width="6.85546875" style="60" customWidth="1"/>
    <col min="3334" max="3334" width="45.7109375" style="60" customWidth="1"/>
    <col min="3335" max="3335" width="5.85546875" style="60" customWidth="1"/>
    <col min="3336" max="3336" width="8.5703125" style="60" customWidth="1"/>
    <col min="3337" max="3337" width="14.140625" style="60" customWidth="1"/>
    <col min="3338" max="3338" width="11.140625" style="60" customWidth="1"/>
    <col min="3339" max="3584" width="9.140625" style="60"/>
    <col min="3585" max="3585" width="1.5703125" style="60" customWidth="1"/>
    <col min="3586" max="3586" width="3.42578125" style="60" customWidth="1"/>
    <col min="3587" max="3587" width="19.42578125" style="60" customWidth="1"/>
    <col min="3588" max="3588" width="15.140625" style="60" customWidth="1"/>
    <col min="3589" max="3589" width="6.85546875" style="60" customWidth="1"/>
    <col min="3590" max="3590" width="45.7109375" style="60" customWidth="1"/>
    <col min="3591" max="3591" width="5.85546875" style="60" customWidth="1"/>
    <col min="3592" max="3592" width="8.5703125" style="60" customWidth="1"/>
    <col min="3593" max="3593" width="14.140625" style="60" customWidth="1"/>
    <col min="3594" max="3594" width="11.140625" style="60" customWidth="1"/>
    <col min="3595" max="3840" width="9.140625" style="60"/>
    <col min="3841" max="3841" width="1.5703125" style="60" customWidth="1"/>
    <col min="3842" max="3842" width="3.42578125" style="60" customWidth="1"/>
    <col min="3843" max="3843" width="19.42578125" style="60" customWidth="1"/>
    <col min="3844" max="3844" width="15.140625" style="60" customWidth="1"/>
    <col min="3845" max="3845" width="6.85546875" style="60" customWidth="1"/>
    <col min="3846" max="3846" width="45.7109375" style="60" customWidth="1"/>
    <col min="3847" max="3847" width="5.85546875" style="60" customWidth="1"/>
    <col min="3848" max="3848" width="8.5703125" style="60" customWidth="1"/>
    <col min="3849" max="3849" width="14.140625" style="60" customWidth="1"/>
    <col min="3850" max="3850" width="11.140625" style="60" customWidth="1"/>
    <col min="3851" max="4096" width="9.140625" style="60"/>
    <col min="4097" max="4097" width="1.5703125" style="60" customWidth="1"/>
    <col min="4098" max="4098" width="3.42578125" style="60" customWidth="1"/>
    <col min="4099" max="4099" width="19.42578125" style="60" customWidth="1"/>
    <col min="4100" max="4100" width="15.140625" style="60" customWidth="1"/>
    <col min="4101" max="4101" width="6.85546875" style="60" customWidth="1"/>
    <col min="4102" max="4102" width="45.7109375" style="60" customWidth="1"/>
    <col min="4103" max="4103" width="5.85546875" style="60" customWidth="1"/>
    <col min="4104" max="4104" width="8.5703125" style="60" customWidth="1"/>
    <col min="4105" max="4105" width="14.140625" style="60" customWidth="1"/>
    <col min="4106" max="4106" width="11.140625" style="60" customWidth="1"/>
    <col min="4107" max="4352" width="9.140625" style="60"/>
    <col min="4353" max="4353" width="1.5703125" style="60" customWidth="1"/>
    <col min="4354" max="4354" width="3.42578125" style="60" customWidth="1"/>
    <col min="4355" max="4355" width="19.42578125" style="60" customWidth="1"/>
    <col min="4356" max="4356" width="15.140625" style="60" customWidth="1"/>
    <col min="4357" max="4357" width="6.85546875" style="60" customWidth="1"/>
    <col min="4358" max="4358" width="45.7109375" style="60" customWidth="1"/>
    <col min="4359" max="4359" width="5.85546875" style="60" customWidth="1"/>
    <col min="4360" max="4360" width="8.5703125" style="60" customWidth="1"/>
    <col min="4361" max="4361" width="14.140625" style="60" customWidth="1"/>
    <col min="4362" max="4362" width="11.140625" style="60" customWidth="1"/>
    <col min="4363" max="4608" width="9.140625" style="60"/>
    <col min="4609" max="4609" width="1.5703125" style="60" customWidth="1"/>
    <col min="4610" max="4610" width="3.42578125" style="60" customWidth="1"/>
    <col min="4611" max="4611" width="19.42578125" style="60" customWidth="1"/>
    <col min="4612" max="4612" width="15.140625" style="60" customWidth="1"/>
    <col min="4613" max="4613" width="6.85546875" style="60" customWidth="1"/>
    <col min="4614" max="4614" width="45.7109375" style="60" customWidth="1"/>
    <col min="4615" max="4615" width="5.85546875" style="60" customWidth="1"/>
    <col min="4616" max="4616" width="8.5703125" style="60" customWidth="1"/>
    <col min="4617" max="4617" width="14.140625" style="60" customWidth="1"/>
    <col min="4618" max="4618" width="11.140625" style="60" customWidth="1"/>
    <col min="4619" max="4864" width="9.140625" style="60"/>
    <col min="4865" max="4865" width="1.5703125" style="60" customWidth="1"/>
    <col min="4866" max="4866" width="3.42578125" style="60" customWidth="1"/>
    <col min="4867" max="4867" width="19.42578125" style="60" customWidth="1"/>
    <col min="4868" max="4868" width="15.140625" style="60" customWidth="1"/>
    <col min="4869" max="4869" width="6.85546875" style="60" customWidth="1"/>
    <col min="4870" max="4870" width="45.7109375" style="60" customWidth="1"/>
    <col min="4871" max="4871" width="5.85546875" style="60" customWidth="1"/>
    <col min="4872" max="4872" width="8.5703125" style="60" customWidth="1"/>
    <col min="4873" max="4873" width="14.140625" style="60" customWidth="1"/>
    <col min="4874" max="4874" width="11.140625" style="60" customWidth="1"/>
    <col min="4875" max="5120" width="9.140625" style="60"/>
    <col min="5121" max="5121" width="1.5703125" style="60" customWidth="1"/>
    <col min="5122" max="5122" width="3.42578125" style="60" customWidth="1"/>
    <col min="5123" max="5123" width="19.42578125" style="60" customWidth="1"/>
    <col min="5124" max="5124" width="15.140625" style="60" customWidth="1"/>
    <col min="5125" max="5125" width="6.85546875" style="60" customWidth="1"/>
    <col min="5126" max="5126" width="45.7109375" style="60" customWidth="1"/>
    <col min="5127" max="5127" width="5.85546875" style="60" customWidth="1"/>
    <col min="5128" max="5128" width="8.5703125" style="60" customWidth="1"/>
    <col min="5129" max="5129" width="14.140625" style="60" customWidth="1"/>
    <col min="5130" max="5130" width="11.140625" style="60" customWidth="1"/>
    <col min="5131" max="5376" width="9.140625" style="60"/>
    <col min="5377" max="5377" width="1.5703125" style="60" customWidth="1"/>
    <col min="5378" max="5378" width="3.42578125" style="60" customWidth="1"/>
    <col min="5379" max="5379" width="19.42578125" style="60" customWidth="1"/>
    <col min="5380" max="5380" width="15.140625" style="60" customWidth="1"/>
    <col min="5381" max="5381" width="6.85546875" style="60" customWidth="1"/>
    <col min="5382" max="5382" width="45.7109375" style="60" customWidth="1"/>
    <col min="5383" max="5383" width="5.85546875" style="60" customWidth="1"/>
    <col min="5384" max="5384" width="8.5703125" style="60" customWidth="1"/>
    <col min="5385" max="5385" width="14.140625" style="60" customWidth="1"/>
    <col min="5386" max="5386" width="11.140625" style="60" customWidth="1"/>
    <col min="5387" max="5632" width="9.140625" style="60"/>
    <col min="5633" max="5633" width="1.5703125" style="60" customWidth="1"/>
    <col min="5634" max="5634" width="3.42578125" style="60" customWidth="1"/>
    <col min="5635" max="5635" width="19.42578125" style="60" customWidth="1"/>
    <col min="5636" max="5636" width="15.140625" style="60" customWidth="1"/>
    <col min="5637" max="5637" width="6.85546875" style="60" customWidth="1"/>
    <col min="5638" max="5638" width="45.7109375" style="60" customWidth="1"/>
    <col min="5639" max="5639" width="5.85546875" style="60" customWidth="1"/>
    <col min="5640" max="5640" width="8.5703125" style="60" customWidth="1"/>
    <col min="5641" max="5641" width="14.140625" style="60" customWidth="1"/>
    <col min="5642" max="5642" width="11.140625" style="60" customWidth="1"/>
    <col min="5643" max="5888" width="9.140625" style="60"/>
    <col min="5889" max="5889" width="1.5703125" style="60" customWidth="1"/>
    <col min="5890" max="5890" width="3.42578125" style="60" customWidth="1"/>
    <col min="5891" max="5891" width="19.42578125" style="60" customWidth="1"/>
    <col min="5892" max="5892" width="15.140625" style="60" customWidth="1"/>
    <col min="5893" max="5893" width="6.85546875" style="60" customWidth="1"/>
    <col min="5894" max="5894" width="45.7109375" style="60" customWidth="1"/>
    <col min="5895" max="5895" width="5.85546875" style="60" customWidth="1"/>
    <col min="5896" max="5896" width="8.5703125" style="60" customWidth="1"/>
    <col min="5897" max="5897" width="14.140625" style="60" customWidth="1"/>
    <col min="5898" max="5898" width="11.140625" style="60" customWidth="1"/>
    <col min="5899" max="6144" width="9.140625" style="60"/>
    <col min="6145" max="6145" width="1.5703125" style="60" customWidth="1"/>
    <col min="6146" max="6146" width="3.42578125" style="60" customWidth="1"/>
    <col min="6147" max="6147" width="19.42578125" style="60" customWidth="1"/>
    <col min="6148" max="6148" width="15.140625" style="60" customWidth="1"/>
    <col min="6149" max="6149" width="6.85546875" style="60" customWidth="1"/>
    <col min="6150" max="6150" width="45.7109375" style="60" customWidth="1"/>
    <col min="6151" max="6151" width="5.85546875" style="60" customWidth="1"/>
    <col min="6152" max="6152" width="8.5703125" style="60" customWidth="1"/>
    <col min="6153" max="6153" width="14.140625" style="60" customWidth="1"/>
    <col min="6154" max="6154" width="11.140625" style="60" customWidth="1"/>
    <col min="6155" max="6400" width="9.140625" style="60"/>
    <col min="6401" max="6401" width="1.5703125" style="60" customWidth="1"/>
    <col min="6402" max="6402" width="3.42578125" style="60" customWidth="1"/>
    <col min="6403" max="6403" width="19.42578125" style="60" customWidth="1"/>
    <col min="6404" max="6404" width="15.140625" style="60" customWidth="1"/>
    <col min="6405" max="6405" width="6.85546875" style="60" customWidth="1"/>
    <col min="6406" max="6406" width="45.7109375" style="60" customWidth="1"/>
    <col min="6407" max="6407" width="5.85546875" style="60" customWidth="1"/>
    <col min="6408" max="6408" width="8.5703125" style="60" customWidth="1"/>
    <col min="6409" max="6409" width="14.140625" style="60" customWidth="1"/>
    <col min="6410" max="6410" width="11.140625" style="60" customWidth="1"/>
    <col min="6411" max="6656" width="9.140625" style="60"/>
    <col min="6657" max="6657" width="1.5703125" style="60" customWidth="1"/>
    <col min="6658" max="6658" width="3.42578125" style="60" customWidth="1"/>
    <col min="6659" max="6659" width="19.42578125" style="60" customWidth="1"/>
    <col min="6660" max="6660" width="15.140625" style="60" customWidth="1"/>
    <col min="6661" max="6661" width="6.85546875" style="60" customWidth="1"/>
    <col min="6662" max="6662" width="45.7109375" style="60" customWidth="1"/>
    <col min="6663" max="6663" width="5.85546875" style="60" customWidth="1"/>
    <col min="6664" max="6664" width="8.5703125" style="60" customWidth="1"/>
    <col min="6665" max="6665" width="14.140625" style="60" customWidth="1"/>
    <col min="6666" max="6666" width="11.140625" style="60" customWidth="1"/>
    <col min="6667" max="6912" width="9.140625" style="60"/>
    <col min="6913" max="6913" width="1.5703125" style="60" customWidth="1"/>
    <col min="6914" max="6914" width="3.42578125" style="60" customWidth="1"/>
    <col min="6915" max="6915" width="19.42578125" style="60" customWidth="1"/>
    <col min="6916" max="6916" width="15.140625" style="60" customWidth="1"/>
    <col min="6917" max="6917" width="6.85546875" style="60" customWidth="1"/>
    <col min="6918" max="6918" width="45.7109375" style="60" customWidth="1"/>
    <col min="6919" max="6919" width="5.85546875" style="60" customWidth="1"/>
    <col min="6920" max="6920" width="8.5703125" style="60" customWidth="1"/>
    <col min="6921" max="6921" width="14.140625" style="60" customWidth="1"/>
    <col min="6922" max="6922" width="11.140625" style="60" customWidth="1"/>
    <col min="6923" max="7168" width="9.140625" style="60"/>
    <col min="7169" max="7169" width="1.5703125" style="60" customWidth="1"/>
    <col min="7170" max="7170" width="3.42578125" style="60" customWidth="1"/>
    <col min="7171" max="7171" width="19.42578125" style="60" customWidth="1"/>
    <col min="7172" max="7172" width="15.140625" style="60" customWidth="1"/>
    <col min="7173" max="7173" width="6.85546875" style="60" customWidth="1"/>
    <col min="7174" max="7174" width="45.7109375" style="60" customWidth="1"/>
    <col min="7175" max="7175" width="5.85546875" style="60" customWidth="1"/>
    <col min="7176" max="7176" width="8.5703125" style="60" customWidth="1"/>
    <col min="7177" max="7177" width="14.140625" style="60" customWidth="1"/>
    <col min="7178" max="7178" width="11.140625" style="60" customWidth="1"/>
    <col min="7179" max="7424" width="9.140625" style="60"/>
    <col min="7425" max="7425" width="1.5703125" style="60" customWidth="1"/>
    <col min="7426" max="7426" width="3.42578125" style="60" customWidth="1"/>
    <col min="7427" max="7427" width="19.42578125" style="60" customWidth="1"/>
    <col min="7428" max="7428" width="15.140625" style="60" customWidth="1"/>
    <col min="7429" max="7429" width="6.85546875" style="60" customWidth="1"/>
    <col min="7430" max="7430" width="45.7109375" style="60" customWidth="1"/>
    <col min="7431" max="7431" width="5.85546875" style="60" customWidth="1"/>
    <col min="7432" max="7432" width="8.5703125" style="60" customWidth="1"/>
    <col min="7433" max="7433" width="14.140625" style="60" customWidth="1"/>
    <col min="7434" max="7434" width="11.140625" style="60" customWidth="1"/>
    <col min="7435" max="7680" width="9.140625" style="60"/>
    <col min="7681" max="7681" width="1.5703125" style="60" customWidth="1"/>
    <col min="7682" max="7682" width="3.42578125" style="60" customWidth="1"/>
    <col min="7683" max="7683" width="19.42578125" style="60" customWidth="1"/>
    <col min="7684" max="7684" width="15.140625" style="60" customWidth="1"/>
    <col min="7685" max="7685" width="6.85546875" style="60" customWidth="1"/>
    <col min="7686" max="7686" width="45.7109375" style="60" customWidth="1"/>
    <col min="7687" max="7687" width="5.85546875" style="60" customWidth="1"/>
    <col min="7688" max="7688" width="8.5703125" style="60" customWidth="1"/>
    <col min="7689" max="7689" width="14.140625" style="60" customWidth="1"/>
    <col min="7690" max="7690" width="11.140625" style="60" customWidth="1"/>
    <col min="7691" max="7936" width="9.140625" style="60"/>
    <col min="7937" max="7937" width="1.5703125" style="60" customWidth="1"/>
    <col min="7938" max="7938" width="3.42578125" style="60" customWidth="1"/>
    <col min="7939" max="7939" width="19.42578125" style="60" customWidth="1"/>
    <col min="7940" max="7940" width="15.140625" style="60" customWidth="1"/>
    <col min="7941" max="7941" width="6.85546875" style="60" customWidth="1"/>
    <col min="7942" max="7942" width="45.7109375" style="60" customWidth="1"/>
    <col min="7943" max="7943" width="5.85546875" style="60" customWidth="1"/>
    <col min="7944" max="7944" width="8.5703125" style="60" customWidth="1"/>
    <col min="7945" max="7945" width="14.140625" style="60" customWidth="1"/>
    <col min="7946" max="7946" width="11.140625" style="60" customWidth="1"/>
    <col min="7947" max="8192" width="9.140625" style="60"/>
    <col min="8193" max="8193" width="1.5703125" style="60" customWidth="1"/>
    <col min="8194" max="8194" width="3.42578125" style="60" customWidth="1"/>
    <col min="8195" max="8195" width="19.42578125" style="60" customWidth="1"/>
    <col min="8196" max="8196" width="15.140625" style="60" customWidth="1"/>
    <col min="8197" max="8197" width="6.85546875" style="60" customWidth="1"/>
    <col min="8198" max="8198" width="45.7109375" style="60" customWidth="1"/>
    <col min="8199" max="8199" width="5.85546875" style="60" customWidth="1"/>
    <col min="8200" max="8200" width="8.5703125" style="60" customWidth="1"/>
    <col min="8201" max="8201" width="14.140625" style="60" customWidth="1"/>
    <col min="8202" max="8202" width="11.140625" style="60" customWidth="1"/>
    <col min="8203" max="8448" width="9.140625" style="60"/>
    <col min="8449" max="8449" width="1.5703125" style="60" customWidth="1"/>
    <col min="8450" max="8450" width="3.42578125" style="60" customWidth="1"/>
    <col min="8451" max="8451" width="19.42578125" style="60" customWidth="1"/>
    <col min="8452" max="8452" width="15.140625" style="60" customWidth="1"/>
    <col min="8453" max="8453" width="6.85546875" style="60" customWidth="1"/>
    <col min="8454" max="8454" width="45.7109375" style="60" customWidth="1"/>
    <col min="8455" max="8455" width="5.85546875" style="60" customWidth="1"/>
    <col min="8456" max="8456" width="8.5703125" style="60" customWidth="1"/>
    <col min="8457" max="8457" width="14.140625" style="60" customWidth="1"/>
    <col min="8458" max="8458" width="11.140625" style="60" customWidth="1"/>
    <col min="8459" max="8704" width="9.140625" style="60"/>
    <col min="8705" max="8705" width="1.5703125" style="60" customWidth="1"/>
    <col min="8706" max="8706" width="3.42578125" style="60" customWidth="1"/>
    <col min="8707" max="8707" width="19.42578125" style="60" customWidth="1"/>
    <col min="8708" max="8708" width="15.140625" style="60" customWidth="1"/>
    <col min="8709" max="8709" width="6.85546875" style="60" customWidth="1"/>
    <col min="8710" max="8710" width="45.7109375" style="60" customWidth="1"/>
    <col min="8711" max="8711" width="5.85546875" style="60" customWidth="1"/>
    <col min="8712" max="8712" width="8.5703125" style="60" customWidth="1"/>
    <col min="8713" max="8713" width="14.140625" style="60" customWidth="1"/>
    <col min="8714" max="8714" width="11.140625" style="60" customWidth="1"/>
    <col min="8715" max="8960" width="9.140625" style="60"/>
    <col min="8961" max="8961" width="1.5703125" style="60" customWidth="1"/>
    <col min="8962" max="8962" width="3.42578125" style="60" customWidth="1"/>
    <col min="8963" max="8963" width="19.42578125" style="60" customWidth="1"/>
    <col min="8964" max="8964" width="15.140625" style="60" customWidth="1"/>
    <col min="8965" max="8965" width="6.85546875" style="60" customWidth="1"/>
    <col min="8966" max="8966" width="45.7109375" style="60" customWidth="1"/>
    <col min="8967" max="8967" width="5.85546875" style="60" customWidth="1"/>
    <col min="8968" max="8968" width="8.5703125" style="60" customWidth="1"/>
    <col min="8969" max="8969" width="14.140625" style="60" customWidth="1"/>
    <col min="8970" max="8970" width="11.140625" style="60" customWidth="1"/>
    <col min="8971" max="9216" width="9.140625" style="60"/>
    <col min="9217" max="9217" width="1.5703125" style="60" customWidth="1"/>
    <col min="9218" max="9218" width="3.42578125" style="60" customWidth="1"/>
    <col min="9219" max="9219" width="19.42578125" style="60" customWidth="1"/>
    <col min="9220" max="9220" width="15.140625" style="60" customWidth="1"/>
    <col min="9221" max="9221" width="6.85546875" style="60" customWidth="1"/>
    <col min="9222" max="9222" width="45.7109375" style="60" customWidth="1"/>
    <col min="9223" max="9223" width="5.85546875" style="60" customWidth="1"/>
    <col min="9224" max="9224" width="8.5703125" style="60" customWidth="1"/>
    <col min="9225" max="9225" width="14.140625" style="60" customWidth="1"/>
    <col min="9226" max="9226" width="11.140625" style="60" customWidth="1"/>
    <col min="9227" max="9472" width="9.140625" style="60"/>
    <col min="9473" max="9473" width="1.5703125" style="60" customWidth="1"/>
    <col min="9474" max="9474" width="3.42578125" style="60" customWidth="1"/>
    <col min="9475" max="9475" width="19.42578125" style="60" customWidth="1"/>
    <col min="9476" max="9476" width="15.140625" style="60" customWidth="1"/>
    <col min="9477" max="9477" width="6.85546875" style="60" customWidth="1"/>
    <col min="9478" max="9478" width="45.7109375" style="60" customWidth="1"/>
    <col min="9479" max="9479" width="5.85546875" style="60" customWidth="1"/>
    <col min="9480" max="9480" width="8.5703125" style="60" customWidth="1"/>
    <col min="9481" max="9481" width="14.140625" style="60" customWidth="1"/>
    <col min="9482" max="9482" width="11.140625" style="60" customWidth="1"/>
    <col min="9483" max="9728" width="9.140625" style="60"/>
    <col min="9729" max="9729" width="1.5703125" style="60" customWidth="1"/>
    <col min="9730" max="9730" width="3.42578125" style="60" customWidth="1"/>
    <col min="9731" max="9731" width="19.42578125" style="60" customWidth="1"/>
    <col min="9732" max="9732" width="15.140625" style="60" customWidth="1"/>
    <col min="9733" max="9733" width="6.85546875" style="60" customWidth="1"/>
    <col min="9734" max="9734" width="45.7109375" style="60" customWidth="1"/>
    <col min="9735" max="9735" width="5.85546875" style="60" customWidth="1"/>
    <col min="9736" max="9736" width="8.5703125" style="60" customWidth="1"/>
    <col min="9737" max="9737" width="14.140625" style="60" customWidth="1"/>
    <col min="9738" max="9738" width="11.140625" style="60" customWidth="1"/>
    <col min="9739" max="9984" width="9.140625" style="60"/>
    <col min="9985" max="9985" width="1.5703125" style="60" customWidth="1"/>
    <col min="9986" max="9986" width="3.42578125" style="60" customWidth="1"/>
    <col min="9987" max="9987" width="19.42578125" style="60" customWidth="1"/>
    <col min="9988" max="9988" width="15.140625" style="60" customWidth="1"/>
    <col min="9989" max="9989" width="6.85546875" style="60" customWidth="1"/>
    <col min="9990" max="9990" width="45.7109375" style="60" customWidth="1"/>
    <col min="9991" max="9991" width="5.85546875" style="60" customWidth="1"/>
    <col min="9992" max="9992" width="8.5703125" style="60" customWidth="1"/>
    <col min="9993" max="9993" width="14.140625" style="60" customWidth="1"/>
    <col min="9994" max="9994" width="11.140625" style="60" customWidth="1"/>
    <col min="9995" max="10240" width="9.140625" style="60"/>
    <col min="10241" max="10241" width="1.5703125" style="60" customWidth="1"/>
    <col min="10242" max="10242" width="3.42578125" style="60" customWidth="1"/>
    <col min="10243" max="10243" width="19.42578125" style="60" customWidth="1"/>
    <col min="10244" max="10244" width="15.140625" style="60" customWidth="1"/>
    <col min="10245" max="10245" width="6.85546875" style="60" customWidth="1"/>
    <col min="10246" max="10246" width="45.7109375" style="60" customWidth="1"/>
    <col min="10247" max="10247" width="5.85546875" style="60" customWidth="1"/>
    <col min="10248" max="10248" width="8.5703125" style="60" customWidth="1"/>
    <col min="10249" max="10249" width="14.140625" style="60" customWidth="1"/>
    <col min="10250" max="10250" width="11.140625" style="60" customWidth="1"/>
    <col min="10251" max="10496" width="9.140625" style="60"/>
    <col min="10497" max="10497" width="1.5703125" style="60" customWidth="1"/>
    <col min="10498" max="10498" width="3.42578125" style="60" customWidth="1"/>
    <col min="10499" max="10499" width="19.42578125" style="60" customWidth="1"/>
    <col min="10500" max="10500" width="15.140625" style="60" customWidth="1"/>
    <col min="10501" max="10501" width="6.85546875" style="60" customWidth="1"/>
    <col min="10502" max="10502" width="45.7109375" style="60" customWidth="1"/>
    <col min="10503" max="10503" width="5.85546875" style="60" customWidth="1"/>
    <col min="10504" max="10504" width="8.5703125" style="60" customWidth="1"/>
    <col min="10505" max="10505" width="14.140625" style="60" customWidth="1"/>
    <col min="10506" max="10506" width="11.140625" style="60" customWidth="1"/>
    <col min="10507" max="10752" width="9.140625" style="60"/>
    <col min="10753" max="10753" width="1.5703125" style="60" customWidth="1"/>
    <col min="10754" max="10754" width="3.42578125" style="60" customWidth="1"/>
    <col min="10755" max="10755" width="19.42578125" style="60" customWidth="1"/>
    <col min="10756" max="10756" width="15.140625" style="60" customWidth="1"/>
    <col min="10757" max="10757" width="6.85546875" style="60" customWidth="1"/>
    <col min="10758" max="10758" width="45.7109375" style="60" customWidth="1"/>
    <col min="10759" max="10759" width="5.85546875" style="60" customWidth="1"/>
    <col min="10760" max="10760" width="8.5703125" style="60" customWidth="1"/>
    <col min="10761" max="10761" width="14.140625" style="60" customWidth="1"/>
    <col min="10762" max="10762" width="11.140625" style="60" customWidth="1"/>
    <col min="10763" max="11008" width="9.140625" style="60"/>
    <col min="11009" max="11009" width="1.5703125" style="60" customWidth="1"/>
    <col min="11010" max="11010" width="3.42578125" style="60" customWidth="1"/>
    <col min="11011" max="11011" width="19.42578125" style="60" customWidth="1"/>
    <col min="11012" max="11012" width="15.140625" style="60" customWidth="1"/>
    <col min="11013" max="11013" width="6.85546875" style="60" customWidth="1"/>
    <col min="11014" max="11014" width="45.7109375" style="60" customWidth="1"/>
    <col min="11015" max="11015" width="5.85546875" style="60" customWidth="1"/>
    <col min="11016" max="11016" width="8.5703125" style="60" customWidth="1"/>
    <col min="11017" max="11017" width="14.140625" style="60" customWidth="1"/>
    <col min="11018" max="11018" width="11.140625" style="60" customWidth="1"/>
    <col min="11019" max="11264" width="9.140625" style="60"/>
    <col min="11265" max="11265" width="1.5703125" style="60" customWidth="1"/>
    <col min="11266" max="11266" width="3.42578125" style="60" customWidth="1"/>
    <col min="11267" max="11267" width="19.42578125" style="60" customWidth="1"/>
    <col min="11268" max="11268" width="15.140625" style="60" customWidth="1"/>
    <col min="11269" max="11269" width="6.85546875" style="60" customWidth="1"/>
    <col min="11270" max="11270" width="45.7109375" style="60" customWidth="1"/>
    <col min="11271" max="11271" width="5.85546875" style="60" customWidth="1"/>
    <col min="11272" max="11272" width="8.5703125" style="60" customWidth="1"/>
    <col min="11273" max="11273" width="14.140625" style="60" customWidth="1"/>
    <col min="11274" max="11274" width="11.140625" style="60" customWidth="1"/>
    <col min="11275" max="11520" width="9.140625" style="60"/>
    <col min="11521" max="11521" width="1.5703125" style="60" customWidth="1"/>
    <col min="11522" max="11522" width="3.42578125" style="60" customWidth="1"/>
    <col min="11523" max="11523" width="19.42578125" style="60" customWidth="1"/>
    <col min="11524" max="11524" width="15.140625" style="60" customWidth="1"/>
    <col min="11525" max="11525" width="6.85546875" style="60" customWidth="1"/>
    <col min="11526" max="11526" width="45.7109375" style="60" customWidth="1"/>
    <col min="11527" max="11527" width="5.85546875" style="60" customWidth="1"/>
    <col min="11528" max="11528" width="8.5703125" style="60" customWidth="1"/>
    <col min="11529" max="11529" width="14.140625" style="60" customWidth="1"/>
    <col min="11530" max="11530" width="11.140625" style="60" customWidth="1"/>
    <col min="11531" max="11776" width="9.140625" style="60"/>
    <col min="11777" max="11777" width="1.5703125" style="60" customWidth="1"/>
    <col min="11778" max="11778" width="3.42578125" style="60" customWidth="1"/>
    <col min="11779" max="11779" width="19.42578125" style="60" customWidth="1"/>
    <col min="11780" max="11780" width="15.140625" style="60" customWidth="1"/>
    <col min="11781" max="11781" width="6.85546875" style="60" customWidth="1"/>
    <col min="11782" max="11782" width="45.7109375" style="60" customWidth="1"/>
    <col min="11783" max="11783" width="5.85546875" style="60" customWidth="1"/>
    <col min="11784" max="11784" width="8.5703125" style="60" customWidth="1"/>
    <col min="11785" max="11785" width="14.140625" style="60" customWidth="1"/>
    <col min="11786" max="11786" width="11.140625" style="60" customWidth="1"/>
    <col min="11787" max="12032" width="9.140625" style="60"/>
    <col min="12033" max="12033" width="1.5703125" style="60" customWidth="1"/>
    <col min="12034" max="12034" width="3.42578125" style="60" customWidth="1"/>
    <col min="12035" max="12035" width="19.42578125" style="60" customWidth="1"/>
    <col min="12036" max="12036" width="15.140625" style="60" customWidth="1"/>
    <col min="12037" max="12037" width="6.85546875" style="60" customWidth="1"/>
    <col min="12038" max="12038" width="45.7109375" style="60" customWidth="1"/>
    <col min="12039" max="12039" width="5.85546875" style="60" customWidth="1"/>
    <col min="12040" max="12040" width="8.5703125" style="60" customWidth="1"/>
    <col min="12041" max="12041" width="14.140625" style="60" customWidth="1"/>
    <col min="12042" max="12042" width="11.140625" style="60" customWidth="1"/>
    <col min="12043" max="12288" width="9.140625" style="60"/>
    <col min="12289" max="12289" width="1.5703125" style="60" customWidth="1"/>
    <col min="12290" max="12290" width="3.42578125" style="60" customWidth="1"/>
    <col min="12291" max="12291" width="19.42578125" style="60" customWidth="1"/>
    <col min="12292" max="12292" width="15.140625" style="60" customWidth="1"/>
    <col min="12293" max="12293" width="6.85546875" style="60" customWidth="1"/>
    <col min="12294" max="12294" width="45.7109375" style="60" customWidth="1"/>
    <col min="12295" max="12295" width="5.85546875" style="60" customWidth="1"/>
    <col min="12296" max="12296" width="8.5703125" style="60" customWidth="1"/>
    <col min="12297" max="12297" width="14.140625" style="60" customWidth="1"/>
    <col min="12298" max="12298" width="11.140625" style="60" customWidth="1"/>
    <col min="12299" max="12544" width="9.140625" style="60"/>
    <col min="12545" max="12545" width="1.5703125" style="60" customWidth="1"/>
    <col min="12546" max="12546" width="3.42578125" style="60" customWidth="1"/>
    <col min="12547" max="12547" width="19.42578125" style="60" customWidth="1"/>
    <col min="12548" max="12548" width="15.140625" style="60" customWidth="1"/>
    <col min="12549" max="12549" width="6.85546875" style="60" customWidth="1"/>
    <col min="12550" max="12550" width="45.7109375" style="60" customWidth="1"/>
    <col min="12551" max="12551" width="5.85546875" style="60" customWidth="1"/>
    <col min="12552" max="12552" width="8.5703125" style="60" customWidth="1"/>
    <col min="12553" max="12553" width="14.140625" style="60" customWidth="1"/>
    <col min="12554" max="12554" width="11.140625" style="60" customWidth="1"/>
    <col min="12555" max="12800" width="9.140625" style="60"/>
    <col min="12801" max="12801" width="1.5703125" style="60" customWidth="1"/>
    <col min="12802" max="12802" width="3.42578125" style="60" customWidth="1"/>
    <col min="12803" max="12803" width="19.42578125" style="60" customWidth="1"/>
    <col min="12804" max="12804" width="15.140625" style="60" customWidth="1"/>
    <col min="12805" max="12805" width="6.85546875" style="60" customWidth="1"/>
    <col min="12806" max="12806" width="45.7109375" style="60" customWidth="1"/>
    <col min="12807" max="12807" width="5.85546875" style="60" customWidth="1"/>
    <col min="12808" max="12808" width="8.5703125" style="60" customWidth="1"/>
    <col min="12809" max="12809" width="14.140625" style="60" customWidth="1"/>
    <col min="12810" max="12810" width="11.140625" style="60" customWidth="1"/>
    <col min="12811" max="13056" width="9.140625" style="60"/>
    <col min="13057" max="13057" width="1.5703125" style="60" customWidth="1"/>
    <col min="13058" max="13058" width="3.42578125" style="60" customWidth="1"/>
    <col min="13059" max="13059" width="19.42578125" style="60" customWidth="1"/>
    <col min="13060" max="13060" width="15.140625" style="60" customWidth="1"/>
    <col min="13061" max="13061" width="6.85546875" style="60" customWidth="1"/>
    <col min="13062" max="13062" width="45.7109375" style="60" customWidth="1"/>
    <col min="13063" max="13063" width="5.85546875" style="60" customWidth="1"/>
    <col min="13064" max="13064" width="8.5703125" style="60" customWidth="1"/>
    <col min="13065" max="13065" width="14.140625" style="60" customWidth="1"/>
    <col min="13066" max="13066" width="11.140625" style="60" customWidth="1"/>
    <col min="13067" max="13312" width="9.140625" style="60"/>
    <col min="13313" max="13313" width="1.5703125" style="60" customWidth="1"/>
    <col min="13314" max="13314" width="3.42578125" style="60" customWidth="1"/>
    <col min="13315" max="13315" width="19.42578125" style="60" customWidth="1"/>
    <col min="13316" max="13316" width="15.140625" style="60" customWidth="1"/>
    <col min="13317" max="13317" width="6.85546875" style="60" customWidth="1"/>
    <col min="13318" max="13318" width="45.7109375" style="60" customWidth="1"/>
    <col min="13319" max="13319" width="5.85546875" style="60" customWidth="1"/>
    <col min="13320" max="13320" width="8.5703125" style="60" customWidth="1"/>
    <col min="13321" max="13321" width="14.140625" style="60" customWidth="1"/>
    <col min="13322" max="13322" width="11.140625" style="60" customWidth="1"/>
    <col min="13323" max="13568" width="9.140625" style="60"/>
    <col min="13569" max="13569" width="1.5703125" style="60" customWidth="1"/>
    <col min="13570" max="13570" width="3.42578125" style="60" customWidth="1"/>
    <col min="13571" max="13571" width="19.42578125" style="60" customWidth="1"/>
    <col min="13572" max="13572" width="15.140625" style="60" customWidth="1"/>
    <col min="13573" max="13573" width="6.85546875" style="60" customWidth="1"/>
    <col min="13574" max="13574" width="45.7109375" style="60" customWidth="1"/>
    <col min="13575" max="13575" width="5.85546875" style="60" customWidth="1"/>
    <col min="13576" max="13576" width="8.5703125" style="60" customWidth="1"/>
    <col min="13577" max="13577" width="14.140625" style="60" customWidth="1"/>
    <col min="13578" max="13578" width="11.140625" style="60" customWidth="1"/>
    <col min="13579" max="13824" width="9.140625" style="60"/>
    <col min="13825" max="13825" width="1.5703125" style="60" customWidth="1"/>
    <col min="13826" max="13826" width="3.42578125" style="60" customWidth="1"/>
    <col min="13827" max="13827" width="19.42578125" style="60" customWidth="1"/>
    <col min="13828" max="13828" width="15.140625" style="60" customWidth="1"/>
    <col min="13829" max="13829" width="6.85546875" style="60" customWidth="1"/>
    <col min="13830" max="13830" width="45.7109375" style="60" customWidth="1"/>
    <col min="13831" max="13831" width="5.85546875" style="60" customWidth="1"/>
    <col min="13832" max="13832" width="8.5703125" style="60" customWidth="1"/>
    <col min="13833" max="13833" width="14.140625" style="60" customWidth="1"/>
    <col min="13834" max="13834" width="11.140625" style="60" customWidth="1"/>
    <col min="13835" max="14080" width="9.140625" style="60"/>
    <col min="14081" max="14081" width="1.5703125" style="60" customWidth="1"/>
    <col min="14082" max="14082" width="3.42578125" style="60" customWidth="1"/>
    <col min="14083" max="14083" width="19.42578125" style="60" customWidth="1"/>
    <col min="14084" max="14084" width="15.140625" style="60" customWidth="1"/>
    <col min="14085" max="14085" width="6.85546875" style="60" customWidth="1"/>
    <col min="14086" max="14086" width="45.7109375" style="60" customWidth="1"/>
    <col min="14087" max="14087" width="5.85546875" style="60" customWidth="1"/>
    <col min="14088" max="14088" width="8.5703125" style="60" customWidth="1"/>
    <col min="14089" max="14089" width="14.140625" style="60" customWidth="1"/>
    <col min="14090" max="14090" width="11.140625" style="60" customWidth="1"/>
    <col min="14091" max="14336" width="9.140625" style="60"/>
    <col min="14337" max="14337" width="1.5703125" style="60" customWidth="1"/>
    <col min="14338" max="14338" width="3.42578125" style="60" customWidth="1"/>
    <col min="14339" max="14339" width="19.42578125" style="60" customWidth="1"/>
    <col min="14340" max="14340" width="15.140625" style="60" customWidth="1"/>
    <col min="14341" max="14341" width="6.85546875" style="60" customWidth="1"/>
    <col min="14342" max="14342" width="45.7109375" style="60" customWidth="1"/>
    <col min="14343" max="14343" width="5.85546875" style="60" customWidth="1"/>
    <col min="14344" max="14344" width="8.5703125" style="60" customWidth="1"/>
    <col min="14345" max="14345" width="14.140625" style="60" customWidth="1"/>
    <col min="14346" max="14346" width="11.140625" style="60" customWidth="1"/>
    <col min="14347" max="14592" width="9.140625" style="60"/>
    <col min="14593" max="14593" width="1.5703125" style="60" customWidth="1"/>
    <col min="14594" max="14594" width="3.42578125" style="60" customWidth="1"/>
    <col min="14595" max="14595" width="19.42578125" style="60" customWidth="1"/>
    <col min="14596" max="14596" width="15.140625" style="60" customWidth="1"/>
    <col min="14597" max="14597" width="6.85546875" style="60" customWidth="1"/>
    <col min="14598" max="14598" width="45.7109375" style="60" customWidth="1"/>
    <col min="14599" max="14599" width="5.85546875" style="60" customWidth="1"/>
    <col min="14600" max="14600" width="8.5703125" style="60" customWidth="1"/>
    <col min="14601" max="14601" width="14.140625" style="60" customWidth="1"/>
    <col min="14602" max="14602" width="11.140625" style="60" customWidth="1"/>
    <col min="14603" max="14848" width="9.140625" style="60"/>
    <col min="14849" max="14849" width="1.5703125" style="60" customWidth="1"/>
    <col min="14850" max="14850" width="3.42578125" style="60" customWidth="1"/>
    <col min="14851" max="14851" width="19.42578125" style="60" customWidth="1"/>
    <col min="14852" max="14852" width="15.140625" style="60" customWidth="1"/>
    <col min="14853" max="14853" width="6.85546875" style="60" customWidth="1"/>
    <col min="14854" max="14854" width="45.7109375" style="60" customWidth="1"/>
    <col min="14855" max="14855" width="5.85546875" style="60" customWidth="1"/>
    <col min="14856" max="14856" width="8.5703125" style="60" customWidth="1"/>
    <col min="14857" max="14857" width="14.140625" style="60" customWidth="1"/>
    <col min="14858" max="14858" width="11.140625" style="60" customWidth="1"/>
    <col min="14859" max="15104" width="9.140625" style="60"/>
    <col min="15105" max="15105" width="1.5703125" style="60" customWidth="1"/>
    <col min="15106" max="15106" width="3.42578125" style="60" customWidth="1"/>
    <col min="15107" max="15107" width="19.42578125" style="60" customWidth="1"/>
    <col min="15108" max="15108" width="15.140625" style="60" customWidth="1"/>
    <col min="15109" max="15109" width="6.85546875" style="60" customWidth="1"/>
    <col min="15110" max="15110" width="45.7109375" style="60" customWidth="1"/>
    <col min="15111" max="15111" width="5.85546875" style="60" customWidth="1"/>
    <col min="15112" max="15112" width="8.5703125" style="60" customWidth="1"/>
    <col min="15113" max="15113" width="14.140625" style="60" customWidth="1"/>
    <col min="15114" max="15114" width="11.140625" style="60" customWidth="1"/>
    <col min="15115" max="15360" width="9.140625" style="60"/>
    <col min="15361" max="15361" width="1.5703125" style="60" customWidth="1"/>
    <col min="15362" max="15362" width="3.42578125" style="60" customWidth="1"/>
    <col min="15363" max="15363" width="19.42578125" style="60" customWidth="1"/>
    <col min="15364" max="15364" width="15.140625" style="60" customWidth="1"/>
    <col min="15365" max="15365" width="6.85546875" style="60" customWidth="1"/>
    <col min="15366" max="15366" width="45.7109375" style="60" customWidth="1"/>
    <col min="15367" max="15367" width="5.85546875" style="60" customWidth="1"/>
    <col min="15368" max="15368" width="8.5703125" style="60" customWidth="1"/>
    <col min="15369" max="15369" width="14.140625" style="60" customWidth="1"/>
    <col min="15370" max="15370" width="11.140625" style="60" customWidth="1"/>
    <col min="15371" max="15616" width="9.140625" style="60"/>
    <col min="15617" max="15617" width="1.5703125" style="60" customWidth="1"/>
    <col min="15618" max="15618" width="3.42578125" style="60" customWidth="1"/>
    <col min="15619" max="15619" width="19.42578125" style="60" customWidth="1"/>
    <col min="15620" max="15620" width="15.140625" style="60" customWidth="1"/>
    <col min="15621" max="15621" width="6.85546875" style="60" customWidth="1"/>
    <col min="15622" max="15622" width="45.7109375" style="60" customWidth="1"/>
    <col min="15623" max="15623" width="5.85546875" style="60" customWidth="1"/>
    <col min="15624" max="15624" width="8.5703125" style="60" customWidth="1"/>
    <col min="15625" max="15625" width="14.140625" style="60" customWidth="1"/>
    <col min="15626" max="15626" width="11.140625" style="60" customWidth="1"/>
    <col min="15627" max="15872" width="9.140625" style="60"/>
    <col min="15873" max="15873" width="1.5703125" style="60" customWidth="1"/>
    <col min="15874" max="15874" width="3.42578125" style="60" customWidth="1"/>
    <col min="15875" max="15875" width="19.42578125" style="60" customWidth="1"/>
    <col min="15876" max="15876" width="15.140625" style="60" customWidth="1"/>
    <col min="15877" max="15877" width="6.85546875" style="60" customWidth="1"/>
    <col min="15878" max="15878" width="45.7109375" style="60" customWidth="1"/>
    <col min="15879" max="15879" width="5.85546875" style="60" customWidth="1"/>
    <col min="15880" max="15880" width="8.5703125" style="60" customWidth="1"/>
    <col min="15881" max="15881" width="14.140625" style="60" customWidth="1"/>
    <col min="15882" max="15882" width="11.140625" style="60" customWidth="1"/>
    <col min="15883" max="16128" width="9.140625" style="60"/>
    <col min="16129" max="16129" width="1.5703125" style="60" customWidth="1"/>
    <col min="16130" max="16130" width="3.42578125" style="60" customWidth="1"/>
    <col min="16131" max="16131" width="19.42578125" style="60" customWidth="1"/>
    <col min="16132" max="16132" width="15.140625" style="60" customWidth="1"/>
    <col min="16133" max="16133" width="6.85546875" style="60" customWidth="1"/>
    <col min="16134" max="16134" width="45.7109375" style="60" customWidth="1"/>
    <col min="16135" max="16135" width="5.85546875" style="60" customWidth="1"/>
    <col min="16136" max="16136" width="8.5703125" style="60" customWidth="1"/>
    <col min="16137" max="16137" width="14.140625" style="60" customWidth="1"/>
    <col min="16138" max="16138" width="11.140625" style="60" customWidth="1"/>
    <col min="16139" max="16384" width="9.140625" style="60"/>
  </cols>
  <sheetData>
    <row r="1" spans="1:11" s="1" customFormat="1">
      <c r="F1" s="5"/>
      <c r="G1" s="5"/>
      <c r="H1" s="240" t="s">
        <v>172</v>
      </c>
      <c r="I1" s="240"/>
      <c r="J1" s="240"/>
    </row>
    <row r="2" spans="1:11" s="1" customFormat="1">
      <c r="F2" s="240" t="s">
        <v>0</v>
      </c>
      <c r="G2" s="240"/>
      <c r="H2" s="240"/>
      <c r="I2" s="240"/>
      <c r="J2" s="240"/>
    </row>
    <row r="3" spans="1:11" s="1" customFormat="1" ht="15" customHeight="1">
      <c r="B3" s="209"/>
      <c r="C3" s="209"/>
      <c r="D3" s="3"/>
      <c r="E3" s="3"/>
      <c r="F3" s="78"/>
      <c r="G3" s="240" t="s">
        <v>177</v>
      </c>
      <c r="H3" s="240"/>
      <c r="I3" s="240"/>
      <c r="J3" s="240"/>
    </row>
    <row r="4" spans="1:11" s="1" customFormat="1" ht="15" customHeight="1">
      <c r="B4" s="69"/>
      <c r="C4" s="69"/>
      <c r="D4" s="3"/>
      <c r="E4" s="3"/>
      <c r="F4" s="78"/>
      <c r="G4" s="70"/>
      <c r="H4" s="70"/>
      <c r="I4" s="70"/>
      <c r="J4" s="70"/>
    </row>
    <row r="5" spans="1:11" ht="15.75">
      <c r="A5" s="1"/>
      <c r="B5" s="210" t="s">
        <v>1</v>
      </c>
      <c r="C5" s="210"/>
      <c r="D5" s="210"/>
      <c r="E5" s="210"/>
      <c r="F5" s="210"/>
      <c r="G5" s="210"/>
      <c r="H5" s="210"/>
      <c r="I5" s="210"/>
      <c r="J5" s="210"/>
    </row>
    <row r="6" spans="1:11">
      <c r="A6" s="1"/>
      <c r="B6" s="3"/>
      <c r="C6" s="208" t="s">
        <v>2</v>
      </c>
      <c r="D6" s="208"/>
      <c r="E6" s="208"/>
      <c r="F6" s="208"/>
      <c r="G6" s="208"/>
      <c r="H6" s="208"/>
      <c r="I6" s="208"/>
      <c r="J6" s="1"/>
    </row>
    <row r="7" spans="1:11">
      <c r="A7" s="1"/>
      <c r="B7" s="3"/>
      <c r="C7" s="67"/>
      <c r="D7" s="67"/>
      <c r="E7" s="67"/>
      <c r="F7" s="67"/>
      <c r="G7" s="67"/>
      <c r="H7" s="67"/>
      <c r="I7" s="67"/>
      <c r="J7" s="1"/>
    </row>
    <row r="8" spans="1:11" ht="20.25">
      <c r="A8" s="1"/>
      <c r="B8" s="3"/>
      <c r="C8" s="211" t="s">
        <v>3</v>
      </c>
      <c r="D8" s="211"/>
      <c r="E8" s="211"/>
      <c r="F8" s="211"/>
      <c r="G8" s="211"/>
      <c r="H8" s="211"/>
      <c r="I8" s="211"/>
      <c r="J8" s="1"/>
    </row>
    <row r="9" spans="1:11" ht="26.25" customHeight="1">
      <c r="A9" s="1"/>
      <c r="B9" s="212" t="s">
        <v>117</v>
      </c>
      <c r="C9" s="212"/>
      <c r="D9" s="212"/>
      <c r="E9" s="212"/>
      <c r="F9" s="212"/>
      <c r="G9" s="212"/>
      <c r="H9" s="212"/>
      <c r="I9" s="212"/>
      <c r="J9" s="212"/>
    </row>
    <row r="10" spans="1:11" ht="15" customHeight="1">
      <c r="A10" s="1"/>
      <c r="B10" s="1"/>
      <c r="C10" s="213" t="s">
        <v>4</v>
      </c>
      <c r="D10" s="213"/>
      <c r="E10" s="213"/>
      <c r="F10" s="213"/>
      <c r="G10" s="213"/>
      <c r="H10" s="213"/>
      <c r="I10" s="213"/>
      <c r="J10" s="1"/>
    </row>
    <row r="11" spans="1:11" ht="13.5" customHeight="1">
      <c r="A11" s="1"/>
      <c r="B11" s="214" t="s">
        <v>43</v>
      </c>
      <c r="C11" s="214"/>
      <c r="D11" s="214"/>
      <c r="E11" s="214"/>
      <c r="F11" s="214"/>
      <c r="G11" s="214"/>
      <c r="H11" s="214"/>
      <c r="I11" s="214"/>
      <c r="J11" s="214"/>
    </row>
    <row r="12" spans="1:11" ht="42" customHeight="1">
      <c r="A12" s="1"/>
      <c r="B12" s="267" t="s">
        <v>5</v>
      </c>
      <c r="C12" s="229" t="s">
        <v>6</v>
      </c>
      <c r="D12" s="230"/>
      <c r="E12" s="230"/>
      <c r="F12" s="231"/>
      <c r="G12" s="268" t="s">
        <v>7</v>
      </c>
      <c r="H12" s="269"/>
      <c r="I12" s="267" t="s">
        <v>19</v>
      </c>
      <c r="J12" s="267" t="s">
        <v>116</v>
      </c>
    </row>
    <row r="13" spans="1:11">
      <c r="A13" s="1"/>
      <c r="B13" s="216"/>
      <c r="C13" s="220"/>
      <c r="D13" s="221"/>
      <c r="E13" s="221"/>
      <c r="F13" s="222"/>
      <c r="G13" s="71" t="s">
        <v>9</v>
      </c>
      <c r="H13" s="71" t="s">
        <v>10</v>
      </c>
      <c r="I13" s="216"/>
      <c r="J13" s="216"/>
    </row>
    <row r="14" spans="1:11" ht="16.149999999999999" customHeight="1">
      <c r="A14" s="1"/>
      <c r="B14" s="73">
        <v>1</v>
      </c>
      <c r="C14" s="289" t="s">
        <v>115</v>
      </c>
      <c r="D14" s="290"/>
      <c r="E14" s="290"/>
      <c r="F14" s="291"/>
      <c r="G14" s="73" t="s">
        <v>32</v>
      </c>
      <c r="H14" s="54">
        <v>5</v>
      </c>
      <c r="I14" s="73">
        <v>2021</v>
      </c>
      <c r="J14" s="76">
        <v>10</v>
      </c>
      <c r="K14" s="77"/>
    </row>
    <row r="15" spans="1:11" ht="22.5" customHeight="1">
      <c r="A15" s="1"/>
      <c r="B15" s="228" t="s">
        <v>26</v>
      </c>
      <c r="C15" s="228"/>
      <c r="D15" s="228"/>
      <c r="E15" s="228"/>
      <c r="F15" s="228"/>
      <c r="G15" s="228"/>
      <c r="H15" s="228"/>
      <c r="I15" s="228"/>
      <c r="J15" s="228"/>
    </row>
    <row r="16" spans="1:11">
      <c r="A16" s="1"/>
      <c r="B16" s="229" t="s">
        <v>14</v>
      </c>
      <c r="C16" s="230"/>
      <c r="D16" s="231"/>
      <c r="E16" s="232" t="s">
        <v>15</v>
      </c>
      <c r="F16" s="233"/>
      <c r="G16" s="233"/>
      <c r="H16" s="233"/>
      <c r="I16" s="233"/>
      <c r="J16" s="234"/>
    </row>
    <row r="17" spans="1:10" ht="12.75" customHeight="1">
      <c r="A17" s="1"/>
      <c r="B17" s="220"/>
      <c r="C17" s="221"/>
      <c r="D17" s="222"/>
      <c r="E17" s="235" t="s">
        <v>16</v>
      </c>
      <c r="F17" s="236"/>
      <c r="G17" s="417"/>
      <c r="H17" s="268" t="s">
        <v>17</v>
      </c>
      <c r="I17" s="413"/>
      <c r="J17" s="269"/>
    </row>
    <row r="18" spans="1:10" ht="15" customHeight="1">
      <c r="A18" s="1"/>
      <c r="B18" s="225">
        <f>SUM(J14:J14)</f>
        <v>10</v>
      </c>
      <c r="C18" s="226"/>
      <c r="D18" s="227"/>
      <c r="E18" s="225">
        <f>B18</f>
        <v>10</v>
      </c>
      <c r="F18" s="226"/>
      <c r="G18" s="227"/>
      <c r="H18" s="414"/>
      <c r="I18" s="415"/>
      <c r="J18" s="416"/>
    </row>
  </sheetData>
  <mergeCells count="24"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C6:I6"/>
    <mergeCell ref="H1:J1"/>
    <mergeCell ref="F2:J2"/>
    <mergeCell ref="B3:C3"/>
    <mergeCell ref="G3:J3"/>
    <mergeCell ref="B5:J5"/>
    <mergeCell ref="H17:J17"/>
    <mergeCell ref="C14:F14"/>
    <mergeCell ref="B18:D18"/>
    <mergeCell ref="E18:G18"/>
    <mergeCell ref="H18:J18"/>
    <mergeCell ref="B15:J15"/>
    <mergeCell ref="B16:D17"/>
    <mergeCell ref="E16:J16"/>
    <mergeCell ref="E17:G17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"/>
  <sheetViews>
    <sheetView zoomScaleNormal="100" workbookViewId="0">
      <selection activeCell="E19" sqref="E19:G19"/>
    </sheetView>
  </sheetViews>
  <sheetFormatPr defaultColWidth="8.85546875" defaultRowHeight="12.75"/>
  <cols>
    <col min="1" max="1" width="2.140625" style="60" customWidth="1"/>
    <col min="2" max="2" width="3.140625" style="60" customWidth="1"/>
    <col min="3" max="3" width="19.42578125" style="60" customWidth="1"/>
    <col min="4" max="4" width="18" style="60" customWidth="1"/>
    <col min="5" max="5" width="6" style="60" customWidth="1"/>
    <col min="6" max="6" width="49.85546875" style="60" customWidth="1"/>
    <col min="7" max="7" width="5.85546875" style="60" customWidth="1"/>
    <col min="8" max="8" width="7.7109375" style="60" customWidth="1"/>
    <col min="9" max="9" width="13" style="60" customWidth="1"/>
    <col min="10" max="10" width="13.85546875" style="60" customWidth="1"/>
    <col min="11" max="16384" width="8.85546875" style="60"/>
  </cols>
  <sheetData>
    <row r="1" spans="1:10" s="1" customFormat="1">
      <c r="F1" s="5"/>
      <c r="G1" s="5"/>
      <c r="H1" s="240" t="s">
        <v>173</v>
      </c>
      <c r="I1" s="240"/>
      <c r="J1" s="240"/>
    </row>
    <row r="2" spans="1:10" s="1" customFormat="1">
      <c r="F2" s="240" t="s">
        <v>0</v>
      </c>
      <c r="G2" s="240"/>
      <c r="H2" s="240"/>
      <c r="I2" s="240"/>
      <c r="J2" s="240"/>
    </row>
    <row r="3" spans="1:10" s="1" customFormat="1" ht="15" customHeight="1">
      <c r="B3" s="209"/>
      <c r="C3" s="209"/>
      <c r="D3" s="3"/>
      <c r="E3" s="3"/>
      <c r="F3" s="5"/>
      <c r="G3" s="240" t="s">
        <v>177</v>
      </c>
      <c r="H3" s="240"/>
      <c r="I3" s="240"/>
      <c r="J3" s="240"/>
    </row>
    <row r="4" spans="1:10" s="1" customFormat="1" ht="15" customHeight="1">
      <c r="B4" s="69"/>
      <c r="C4" s="69"/>
      <c r="D4" s="3"/>
      <c r="E4" s="3"/>
      <c r="G4" s="68"/>
      <c r="H4" s="68"/>
      <c r="I4" s="68"/>
      <c r="J4" s="68"/>
    </row>
    <row r="5" spans="1:10" ht="15.75">
      <c r="A5" s="1"/>
      <c r="B5" s="210" t="s">
        <v>1</v>
      </c>
      <c r="C5" s="210"/>
      <c r="D5" s="210"/>
      <c r="E5" s="210"/>
      <c r="F5" s="210"/>
      <c r="G5" s="210"/>
      <c r="H5" s="210"/>
      <c r="I5" s="210"/>
      <c r="J5" s="210"/>
    </row>
    <row r="6" spans="1:10">
      <c r="A6" s="1"/>
      <c r="B6" s="3"/>
      <c r="C6" s="208" t="s">
        <v>18</v>
      </c>
      <c r="D6" s="208"/>
      <c r="E6" s="208"/>
      <c r="F6" s="208"/>
      <c r="G6" s="208"/>
      <c r="H6" s="208"/>
      <c r="I6" s="208"/>
      <c r="J6" s="1"/>
    </row>
    <row r="7" spans="1:10" ht="8.25" customHeight="1">
      <c r="A7" s="1"/>
      <c r="B7" s="3"/>
      <c r="C7" s="82"/>
      <c r="D7" s="82"/>
      <c r="E7" s="82"/>
      <c r="F7" s="82"/>
      <c r="G7" s="82"/>
      <c r="H7" s="82"/>
      <c r="I7" s="82"/>
      <c r="J7" s="1"/>
    </row>
    <row r="8" spans="1:10" ht="20.25">
      <c r="A8" s="1"/>
      <c r="B8" s="3"/>
      <c r="C8" s="211" t="s">
        <v>3</v>
      </c>
      <c r="D8" s="211"/>
      <c r="E8" s="211"/>
      <c r="F8" s="211"/>
      <c r="G8" s="211"/>
      <c r="H8" s="211"/>
      <c r="I8" s="211"/>
      <c r="J8" s="1"/>
    </row>
    <row r="9" spans="1:10" ht="28.5" customHeight="1">
      <c r="A9" s="1"/>
      <c r="B9" s="81"/>
      <c r="C9" s="212" t="s">
        <v>118</v>
      </c>
      <c r="D9" s="212"/>
      <c r="E9" s="212"/>
      <c r="F9" s="212"/>
      <c r="G9" s="212"/>
      <c r="H9" s="212"/>
      <c r="I9" s="212"/>
      <c r="J9" s="212"/>
    </row>
    <row r="10" spans="1:10" ht="12.75" customHeight="1">
      <c r="A10" s="1"/>
      <c r="B10" s="1"/>
      <c r="C10" s="213" t="s">
        <v>4</v>
      </c>
      <c r="D10" s="213"/>
      <c r="E10" s="213"/>
      <c r="F10" s="213"/>
      <c r="G10" s="213"/>
      <c r="H10" s="213"/>
      <c r="I10" s="213"/>
      <c r="J10" s="1"/>
    </row>
    <row r="11" spans="1:10">
      <c r="A11" s="3"/>
      <c r="B11" s="296" t="s">
        <v>43</v>
      </c>
      <c r="C11" s="296"/>
      <c r="D11" s="296"/>
      <c r="E11" s="296"/>
      <c r="F11" s="296"/>
      <c r="G11" s="296"/>
      <c r="H11" s="296"/>
      <c r="I11" s="296"/>
      <c r="J11" s="296"/>
    </row>
    <row r="12" spans="1:10" ht="42" customHeight="1">
      <c r="A12" s="3"/>
      <c r="B12" s="267" t="s">
        <v>5</v>
      </c>
      <c r="C12" s="229" t="s">
        <v>6</v>
      </c>
      <c r="D12" s="230"/>
      <c r="E12" s="230"/>
      <c r="F12" s="231"/>
      <c r="G12" s="268" t="s">
        <v>7</v>
      </c>
      <c r="H12" s="269"/>
      <c r="I12" s="267" t="s">
        <v>8</v>
      </c>
      <c r="J12" s="267" t="s">
        <v>20</v>
      </c>
    </row>
    <row r="13" spans="1:10">
      <c r="A13" s="3"/>
      <c r="B13" s="216"/>
      <c r="C13" s="220"/>
      <c r="D13" s="221"/>
      <c r="E13" s="221"/>
      <c r="F13" s="222"/>
      <c r="G13" s="71" t="s">
        <v>9</v>
      </c>
      <c r="H13" s="71" t="s">
        <v>10</v>
      </c>
      <c r="I13" s="216"/>
      <c r="J13" s="216"/>
    </row>
    <row r="14" spans="1:10" ht="15" customHeight="1">
      <c r="A14" s="3"/>
      <c r="B14" s="140">
        <v>1</v>
      </c>
      <c r="C14" s="289" t="s">
        <v>184</v>
      </c>
      <c r="D14" s="290"/>
      <c r="E14" s="290"/>
      <c r="F14" s="291"/>
      <c r="G14" s="139" t="s">
        <v>32</v>
      </c>
      <c r="H14" s="139">
        <v>1500</v>
      </c>
      <c r="I14" s="140">
        <v>2021</v>
      </c>
      <c r="J14" s="80">
        <v>92.4</v>
      </c>
    </row>
    <row r="15" spans="1:10" s="6" customFormat="1" ht="15" customHeight="1">
      <c r="A15" s="3"/>
      <c r="B15" s="140">
        <v>2</v>
      </c>
      <c r="C15" s="246" t="s">
        <v>185</v>
      </c>
      <c r="D15" s="246"/>
      <c r="E15" s="246"/>
      <c r="F15" s="246"/>
      <c r="G15" s="139" t="s">
        <v>12</v>
      </c>
      <c r="H15" s="52">
        <v>5</v>
      </c>
      <c r="I15" s="141">
        <v>2021</v>
      </c>
      <c r="J15" s="80">
        <v>421</v>
      </c>
    </row>
    <row r="16" spans="1:10" ht="18" customHeight="1">
      <c r="A16" s="3"/>
      <c r="B16" s="228" t="s">
        <v>23</v>
      </c>
      <c r="C16" s="228"/>
      <c r="D16" s="228"/>
      <c r="E16" s="228"/>
      <c r="F16" s="228"/>
      <c r="G16" s="228"/>
      <c r="H16" s="228"/>
      <c r="I16" s="228"/>
      <c r="J16" s="228"/>
    </row>
    <row r="17" spans="1:10">
      <c r="A17" s="3"/>
      <c r="B17" s="229" t="s">
        <v>14</v>
      </c>
      <c r="C17" s="230"/>
      <c r="D17" s="231"/>
      <c r="E17" s="232" t="s">
        <v>15</v>
      </c>
      <c r="F17" s="233"/>
      <c r="G17" s="233"/>
      <c r="H17" s="233"/>
      <c r="I17" s="233"/>
      <c r="J17" s="234"/>
    </row>
    <row r="18" spans="1:10" ht="26.25" customHeight="1">
      <c r="A18" s="3"/>
      <c r="B18" s="220"/>
      <c r="C18" s="221"/>
      <c r="D18" s="222"/>
      <c r="E18" s="235" t="s">
        <v>16</v>
      </c>
      <c r="F18" s="236"/>
      <c r="G18" s="417"/>
      <c r="H18" s="268" t="s">
        <v>17</v>
      </c>
      <c r="I18" s="413"/>
      <c r="J18" s="269"/>
    </row>
    <row r="19" spans="1:10" ht="15" customHeight="1">
      <c r="A19" s="3"/>
      <c r="B19" s="260">
        <f>SUM(J14:J15)</f>
        <v>513.4</v>
      </c>
      <c r="C19" s="261"/>
      <c r="D19" s="262"/>
      <c r="E19" s="260">
        <f>SUM(J14:J15)</f>
        <v>513.4</v>
      </c>
      <c r="F19" s="261"/>
      <c r="G19" s="262"/>
      <c r="H19" s="256"/>
      <c r="I19" s="257"/>
      <c r="J19" s="258"/>
    </row>
    <row r="21" spans="1:10" ht="15.75">
      <c r="I21" s="79"/>
    </row>
  </sheetData>
  <mergeCells count="25">
    <mergeCell ref="C6:I6"/>
    <mergeCell ref="H1:J1"/>
    <mergeCell ref="F2:J2"/>
    <mergeCell ref="B3:C3"/>
    <mergeCell ref="G3:J3"/>
    <mergeCell ref="B5:J5"/>
    <mergeCell ref="C8:I8"/>
    <mergeCell ref="C9:J9"/>
    <mergeCell ref="C10:I10"/>
    <mergeCell ref="B11:J11"/>
    <mergeCell ref="B12:B13"/>
    <mergeCell ref="C12:F13"/>
    <mergeCell ref="G12:H12"/>
    <mergeCell ref="I12:I13"/>
    <mergeCell ref="J12:J13"/>
    <mergeCell ref="B19:D19"/>
    <mergeCell ref="E19:G19"/>
    <mergeCell ref="H19:J19"/>
    <mergeCell ref="C14:F14"/>
    <mergeCell ref="B16:J16"/>
    <mergeCell ref="B17:D18"/>
    <mergeCell ref="E17:J17"/>
    <mergeCell ref="E18:G18"/>
    <mergeCell ref="H18:J18"/>
    <mergeCell ref="C15:F15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A19" sqref="A19:XFD19"/>
    </sheetView>
  </sheetViews>
  <sheetFormatPr defaultColWidth="9.140625" defaultRowHeight="12.75"/>
  <cols>
    <col min="1" max="1" width="2.140625" style="60" customWidth="1"/>
    <col min="2" max="2" width="3.140625" style="60" customWidth="1"/>
    <col min="3" max="3" width="19.42578125" style="60" customWidth="1"/>
    <col min="4" max="4" width="18" style="60" customWidth="1"/>
    <col min="5" max="5" width="2.28515625" style="60" customWidth="1"/>
    <col min="6" max="6" width="49.85546875" style="60" customWidth="1"/>
    <col min="7" max="7" width="5.85546875" style="60" customWidth="1"/>
    <col min="8" max="8" width="7.7109375" style="60" customWidth="1"/>
    <col min="9" max="9" width="6.28515625" style="60" customWidth="1"/>
    <col min="10" max="10" width="13.5703125" style="60" customWidth="1"/>
    <col min="11" max="16384" width="9.140625" style="60"/>
  </cols>
  <sheetData>
    <row r="1" spans="1:10" s="1" customFormat="1">
      <c r="H1" s="166" t="s">
        <v>174</v>
      </c>
      <c r="I1" s="166"/>
      <c r="J1" s="166"/>
    </row>
    <row r="2" spans="1:10" s="1" customFormat="1">
      <c r="F2" s="166" t="s">
        <v>0</v>
      </c>
      <c r="G2" s="166"/>
      <c r="H2" s="166"/>
      <c r="I2" s="166"/>
      <c r="J2" s="166"/>
    </row>
    <row r="3" spans="1:10" s="1" customFormat="1" ht="15" customHeight="1">
      <c r="B3" s="209"/>
      <c r="C3" s="209"/>
      <c r="D3" s="3"/>
      <c r="E3" s="3"/>
      <c r="G3" s="240" t="s">
        <v>177</v>
      </c>
      <c r="H3" s="240"/>
      <c r="I3" s="240"/>
      <c r="J3" s="240"/>
    </row>
    <row r="4" spans="1:10" s="1" customFormat="1" ht="15" customHeight="1">
      <c r="B4" s="69"/>
      <c r="C4" s="69"/>
      <c r="D4" s="3"/>
      <c r="E4" s="3"/>
      <c r="G4" s="68"/>
      <c r="H4" s="68"/>
      <c r="I4" s="68"/>
      <c r="J4" s="68"/>
    </row>
    <row r="5" spans="1:10" ht="15.75">
      <c r="A5" s="1"/>
      <c r="B5" s="210" t="s">
        <v>1</v>
      </c>
      <c r="C5" s="210"/>
      <c r="D5" s="210"/>
      <c r="E5" s="210"/>
      <c r="F5" s="210"/>
      <c r="G5" s="210"/>
      <c r="H5" s="210"/>
      <c r="I5" s="210"/>
      <c r="J5" s="210"/>
    </row>
    <row r="6" spans="1:10">
      <c r="A6" s="1"/>
      <c r="B6" s="3"/>
      <c r="C6" s="208" t="s">
        <v>18</v>
      </c>
      <c r="D6" s="208"/>
      <c r="E6" s="208"/>
      <c r="F6" s="208"/>
      <c r="G6" s="208"/>
      <c r="H6" s="208"/>
      <c r="I6" s="208"/>
      <c r="J6" s="1"/>
    </row>
    <row r="7" spans="1:10" ht="8.25" customHeight="1">
      <c r="A7" s="1"/>
      <c r="B7" s="3"/>
      <c r="C7" s="82"/>
      <c r="D7" s="82"/>
      <c r="E7" s="82"/>
      <c r="F7" s="82"/>
      <c r="G7" s="82"/>
      <c r="H7" s="82"/>
      <c r="I7" s="82"/>
      <c r="J7" s="1"/>
    </row>
    <row r="8" spans="1:10" ht="20.25">
      <c r="A8" s="1"/>
      <c r="B8" s="3"/>
      <c r="C8" s="211" t="s">
        <v>3</v>
      </c>
      <c r="D8" s="211"/>
      <c r="E8" s="211"/>
      <c r="F8" s="211"/>
      <c r="G8" s="211"/>
      <c r="H8" s="211"/>
      <c r="I8" s="211"/>
      <c r="J8" s="1"/>
    </row>
    <row r="9" spans="1:10" ht="44.25" customHeight="1">
      <c r="A9" s="1"/>
      <c r="B9" s="212" t="s">
        <v>120</v>
      </c>
      <c r="C9" s="212"/>
      <c r="D9" s="212"/>
      <c r="E9" s="212"/>
      <c r="F9" s="212"/>
      <c r="G9" s="212"/>
      <c r="H9" s="212"/>
      <c r="I9" s="212"/>
      <c r="J9" s="212"/>
    </row>
    <row r="10" spans="1:10" ht="12.75" customHeight="1">
      <c r="A10" s="1"/>
      <c r="B10" s="1"/>
      <c r="C10" s="213" t="s">
        <v>4</v>
      </c>
      <c r="D10" s="213"/>
      <c r="E10" s="213"/>
      <c r="F10" s="213"/>
      <c r="G10" s="213"/>
      <c r="H10" s="213"/>
      <c r="I10" s="213"/>
      <c r="J10" s="1"/>
    </row>
    <row r="11" spans="1:10">
      <c r="A11" s="3"/>
      <c r="B11" s="296" t="s">
        <v>43</v>
      </c>
      <c r="C11" s="296"/>
      <c r="D11" s="296"/>
      <c r="E11" s="296"/>
      <c r="F11" s="296"/>
      <c r="G11" s="296"/>
      <c r="H11" s="296"/>
      <c r="I11" s="296"/>
      <c r="J11" s="296"/>
    </row>
    <row r="12" spans="1:10" ht="42" customHeight="1">
      <c r="A12" s="3"/>
      <c r="B12" s="267" t="s">
        <v>5</v>
      </c>
      <c r="C12" s="229" t="s">
        <v>6</v>
      </c>
      <c r="D12" s="230"/>
      <c r="E12" s="230"/>
      <c r="F12" s="231"/>
      <c r="G12" s="268" t="s">
        <v>7</v>
      </c>
      <c r="H12" s="269"/>
      <c r="I12" s="267" t="s">
        <v>8</v>
      </c>
      <c r="J12" s="267" t="s">
        <v>20</v>
      </c>
    </row>
    <row r="13" spans="1:10" ht="18" customHeight="1">
      <c r="A13" s="3"/>
      <c r="B13" s="216"/>
      <c r="C13" s="220"/>
      <c r="D13" s="221"/>
      <c r="E13" s="221"/>
      <c r="F13" s="222"/>
      <c r="G13" s="71" t="s">
        <v>9</v>
      </c>
      <c r="H13" s="71" t="s">
        <v>10</v>
      </c>
      <c r="I13" s="216"/>
      <c r="J13" s="216"/>
    </row>
    <row r="14" spans="1:10" ht="16.149999999999999" customHeight="1">
      <c r="A14" s="3"/>
      <c r="B14" s="73">
        <v>1</v>
      </c>
      <c r="C14" s="189" t="s">
        <v>119</v>
      </c>
      <c r="D14" s="190"/>
      <c r="E14" s="190"/>
      <c r="F14" s="191"/>
      <c r="G14" s="73" t="s">
        <v>32</v>
      </c>
      <c r="H14" s="73">
        <v>500</v>
      </c>
      <c r="I14" s="73">
        <v>2021</v>
      </c>
      <c r="J14" s="55">
        <v>28.7</v>
      </c>
    </row>
    <row r="15" spans="1:10" ht="17.45" customHeight="1">
      <c r="A15" s="3"/>
      <c r="B15" s="73">
        <v>2</v>
      </c>
      <c r="C15" s="189" t="s">
        <v>186</v>
      </c>
      <c r="D15" s="190"/>
      <c r="E15" s="190"/>
      <c r="F15" s="191"/>
      <c r="G15" s="73" t="s">
        <v>32</v>
      </c>
      <c r="H15" s="73">
        <v>700</v>
      </c>
      <c r="I15" s="73">
        <v>2021</v>
      </c>
      <c r="J15" s="55">
        <v>35.200000000000003</v>
      </c>
    </row>
    <row r="16" spans="1:10" ht="25.5" customHeight="1">
      <c r="A16" s="3"/>
      <c r="B16" s="228" t="s">
        <v>23</v>
      </c>
      <c r="C16" s="228"/>
      <c r="D16" s="228"/>
      <c r="E16" s="228"/>
      <c r="F16" s="228"/>
      <c r="G16" s="228"/>
      <c r="H16" s="228"/>
      <c r="I16" s="228"/>
      <c r="J16" s="228"/>
    </row>
    <row r="17" spans="1:10">
      <c r="A17" s="3"/>
      <c r="B17" s="229" t="s">
        <v>14</v>
      </c>
      <c r="C17" s="230"/>
      <c r="D17" s="231"/>
      <c r="E17" s="232" t="s">
        <v>15</v>
      </c>
      <c r="F17" s="233"/>
      <c r="G17" s="233"/>
      <c r="H17" s="233"/>
      <c r="I17" s="233"/>
      <c r="J17" s="234"/>
    </row>
    <row r="18" spans="1:10" ht="23.25" customHeight="1">
      <c r="A18" s="3"/>
      <c r="B18" s="220"/>
      <c r="C18" s="221"/>
      <c r="D18" s="222"/>
      <c r="E18" s="235" t="s">
        <v>16</v>
      </c>
      <c r="F18" s="236"/>
      <c r="G18" s="417"/>
      <c r="H18" s="268" t="s">
        <v>17</v>
      </c>
      <c r="I18" s="413"/>
      <c r="J18" s="269"/>
    </row>
    <row r="19" spans="1:10" s="6" customFormat="1">
      <c r="A19" s="1"/>
      <c r="B19" s="260">
        <f>SUM(J14:J15)</f>
        <v>63.900000000000006</v>
      </c>
      <c r="C19" s="261"/>
      <c r="D19" s="262"/>
      <c r="E19" s="260">
        <f>B19</f>
        <v>63.900000000000006</v>
      </c>
      <c r="F19" s="261"/>
      <c r="G19" s="262"/>
      <c r="H19" s="256"/>
      <c r="I19" s="257"/>
      <c r="J19" s="258"/>
    </row>
    <row r="20" spans="1:10" ht="26.25" customHeight="1">
      <c r="A20" s="3"/>
    </row>
    <row r="21" spans="1:10" ht="15" customHeight="1">
      <c r="A21" s="3"/>
    </row>
    <row r="22" spans="1:10">
      <c r="F22" s="83"/>
    </row>
  </sheetData>
  <mergeCells count="25">
    <mergeCell ref="C6:I6"/>
    <mergeCell ref="H1:J1"/>
    <mergeCell ref="F2:J2"/>
    <mergeCell ref="B3:C3"/>
    <mergeCell ref="G3:J3"/>
    <mergeCell ref="B5:J5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B19:D19"/>
    <mergeCell ref="E19:G19"/>
    <mergeCell ref="H19:J19"/>
    <mergeCell ref="C14:F14"/>
    <mergeCell ref="C15:F15"/>
    <mergeCell ref="B16:J16"/>
    <mergeCell ref="B17:D18"/>
    <mergeCell ref="E17:J17"/>
    <mergeCell ref="E18:G18"/>
    <mergeCell ref="H18:J18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"/>
  <sheetViews>
    <sheetView zoomScaleNormal="100" workbookViewId="0">
      <selection activeCell="C14" sqref="C14:F14"/>
    </sheetView>
  </sheetViews>
  <sheetFormatPr defaultColWidth="8.85546875" defaultRowHeight="12.75"/>
  <cols>
    <col min="1" max="1" width="2.140625" style="60" customWidth="1"/>
    <col min="2" max="2" width="3.140625" style="60" customWidth="1"/>
    <col min="3" max="3" width="19.42578125" style="60" customWidth="1"/>
    <col min="4" max="4" width="18" style="60" customWidth="1"/>
    <col min="5" max="5" width="6" style="60" customWidth="1"/>
    <col min="6" max="6" width="49.85546875" style="60" customWidth="1"/>
    <col min="7" max="7" width="5.85546875" style="60" customWidth="1"/>
    <col min="8" max="8" width="7.7109375" style="60" customWidth="1"/>
    <col min="9" max="9" width="13" style="60" customWidth="1"/>
    <col min="10" max="10" width="13.5703125" style="60" customWidth="1"/>
    <col min="11" max="16384" width="8.85546875" style="60"/>
  </cols>
  <sheetData>
    <row r="1" spans="1:10" s="1" customFormat="1">
      <c r="H1" s="166" t="s">
        <v>175</v>
      </c>
      <c r="I1" s="166"/>
      <c r="J1" s="166"/>
    </row>
    <row r="2" spans="1:10" s="1" customFormat="1">
      <c r="F2" s="166" t="s">
        <v>0</v>
      </c>
      <c r="G2" s="166"/>
      <c r="H2" s="166"/>
      <c r="I2" s="166"/>
      <c r="J2" s="166"/>
    </row>
    <row r="3" spans="1:10" s="1" customFormat="1" ht="15" customHeight="1">
      <c r="B3" s="209"/>
      <c r="C3" s="209"/>
      <c r="D3" s="3"/>
      <c r="E3" s="3"/>
      <c r="G3" s="166" t="s">
        <v>177</v>
      </c>
      <c r="H3" s="166"/>
      <c r="I3" s="166"/>
      <c r="J3" s="166"/>
    </row>
    <row r="4" spans="1:10" s="1" customFormat="1" ht="15" customHeight="1">
      <c r="B4" s="69"/>
      <c r="C4" s="69"/>
      <c r="D4" s="3"/>
      <c r="E4" s="3"/>
      <c r="G4" s="68"/>
      <c r="H4" s="68"/>
      <c r="I4" s="68"/>
      <c r="J4" s="68"/>
    </row>
    <row r="5" spans="1:10" ht="15.75">
      <c r="A5" s="1"/>
      <c r="B5" s="210" t="s">
        <v>1</v>
      </c>
      <c r="C5" s="210"/>
      <c r="D5" s="210"/>
      <c r="E5" s="210"/>
      <c r="F5" s="210"/>
      <c r="G5" s="210"/>
      <c r="H5" s="210"/>
      <c r="I5" s="210"/>
      <c r="J5" s="210"/>
    </row>
    <row r="6" spans="1:10">
      <c r="A6" s="1"/>
      <c r="B6" s="3"/>
      <c r="C6" s="208" t="s">
        <v>18</v>
      </c>
      <c r="D6" s="208"/>
      <c r="E6" s="208"/>
      <c r="F6" s="208"/>
      <c r="G6" s="208"/>
      <c r="H6" s="208"/>
      <c r="I6" s="208"/>
      <c r="J6" s="1"/>
    </row>
    <row r="7" spans="1:10" ht="8.25" customHeight="1">
      <c r="A7" s="1"/>
      <c r="B7" s="3"/>
      <c r="C7" s="82"/>
      <c r="D7" s="82"/>
      <c r="E7" s="82"/>
      <c r="F7" s="82"/>
      <c r="G7" s="82"/>
      <c r="H7" s="82"/>
      <c r="I7" s="82"/>
      <c r="J7" s="1"/>
    </row>
    <row r="8" spans="1:10" ht="20.25">
      <c r="A8" s="1"/>
      <c r="B8" s="3"/>
      <c r="C8" s="211" t="s">
        <v>3</v>
      </c>
      <c r="D8" s="211"/>
      <c r="E8" s="211"/>
      <c r="F8" s="211"/>
      <c r="G8" s="211"/>
      <c r="H8" s="211"/>
      <c r="I8" s="211"/>
      <c r="J8" s="1"/>
    </row>
    <row r="9" spans="1:10" ht="35.25" customHeight="1">
      <c r="A9" s="1"/>
      <c r="B9" s="212" t="s">
        <v>122</v>
      </c>
      <c r="C9" s="212"/>
      <c r="D9" s="212"/>
      <c r="E9" s="212"/>
      <c r="F9" s="212"/>
      <c r="G9" s="212"/>
      <c r="H9" s="212"/>
      <c r="I9" s="212"/>
      <c r="J9" s="212"/>
    </row>
    <row r="10" spans="1:10" ht="12.75" customHeight="1">
      <c r="A10" s="1"/>
      <c r="B10" s="1"/>
      <c r="C10" s="213" t="s">
        <v>4</v>
      </c>
      <c r="D10" s="213"/>
      <c r="E10" s="213"/>
      <c r="F10" s="213"/>
      <c r="G10" s="213"/>
      <c r="H10" s="213"/>
      <c r="I10" s="213"/>
      <c r="J10" s="1"/>
    </row>
    <row r="11" spans="1:10">
      <c r="A11" s="3"/>
      <c r="B11" s="296" t="s">
        <v>43</v>
      </c>
      <c r="C11" s="296"/>
      <c r="D11" s="296"/>
      <c r="E11" s="296"/>
      <c r="F11" s="296"/>
      <c r="G11" s="296"/>
      <c r="H11" s="296"/>
      <c r="I11" s="296"/>
      <c r="J11" s="296"/>
    </row>
    <row r="12" spans="1:10" ht="42" customHeight="1">
      <c r="A12" s="3"/>
      <c r="B12" s="267" t="s">
        <v>5</v>
      </c>
      <c r="C12" s="229" t="s">
        <v>6</v>
      </c>
      <c r="D12" s="230"/>
      <c r="E12" s="230"/>
      <c r="F12" s="231"/>
      <c r="G12" s="268" t="s">
        <v>7</v>
      </c>
      <c r="H12" s="269"/>
      <c r="I12" s="267" t="s">
        <v>8</v>
      </c>
      <c r="J12" s="267" t="s">
        <v>20</v>
      </c>
    </row>
    <row r="13" spans="1:10">
      <c r="A13" s="3"/>
      <c r="B13" s="216"/>
      <c r="C13" s="220"/>
      <c r="D13" s="221"/>
      <c r="E13" s="221"/>
      <c r="F13" s="222"/>
      <c r="G13" s="71" t="s">
        <v>9</v>
      </c>
      <c r="H13" s="71" t="s">
        <v>10</v>
      </c>
      <c r="I13" s="216"/>
      <c r="J13" s="216"/>
    </row>
    <row r="14" spans="1:10" ht="32.25" customHeight="1">
      <c r="A14" s="3"/>
      <c r="B14" s="73">
        <v>1</v>
      </c>
      <c r="C14" s="189" t="s">
        <v>121</v>
      </c>
      <c r="D14" s="190"/>
      <c r="E14" s="190"/>
      <c r="F14" s="191"/>
      <c r="G14" s="74" t="s">
        <v>32</v>
      </c>
      <c r="H14" s="73">
        <v>1500</v>
      </c>
      <c r="I14" s="73">
        <v>2021</v>
      </c>
      <c r="J14" s="55">
        <v>52.8</v>
      </c>
    </row>
    <row r="15" spans="1:10" ht="25.5" customHeight="1">
      <c r="A15" s="3"/>
      <c r="B15" s="228" t="s">
        <v>23</v>
      </c>
      <c r="C15" s="228"/>
      <c r="D15" s="228"/>
      <c r="E15" s="228"/>
      <c r="F15" s="228"/>
      <c r="G15" s="228"/>
      <c r="H15" s="228"/>
      <c r="I15" s="228"/>
      <c r="J15" s="228"/>
    </row>
    <row r="16" spans="1:10" ht="14.25" customHeight="1">
      <c r="A16" s="3"/>
      <c r="B16" s="229" t="s">
        <v>14</v>
      </c>
      <c r="C16" s="230"/>
      <c r="D16" s="231"/>
      <c r="E16" s="232" t="s">
        <v>15</v>
      </c>
      <c r="F16" s="233"/>
      <c r="G16" s="233"/>
      <c r="H16" s="233"/>
      <c r="I16" s="233"/>
      <c r="J16" s="234"/>
    </row>
    <row r="17" spans="1:10" ht="18" customHeight="1">
      <c r="A17" s="3"/>
      <c r="B17" s="220"/>
      <c r="C17" s="221"/>
      <c r="D17" s="222"/>
      <c r="E17" s="235" t="s">
        <v>16</v>
      </c>
      <c r="F17" s="236"/>
      <c r="G17" s="417"/>
      <c r="H17" s="268" t="s">
        <v>17</v>
      </c>
      <c r="I17" s="413"/>
      <c r="J17" s="269"/>
    </row>
    <row r="18" spans="1:10">
      <c r="A18" s="3"/>
      <c r="B18" s="260">
        <f>SUM(J14:J14)</f>
        <v>52.8</v>
      </c>
      <c r="C18" s="261"/>
      <c r="D18" s="262"/>
      <c r="E18" s="260">
        <f>B18</f>
        <v>52.8</v>
      </c>
      <c r="F18" s="261"/>
      <c r="G18" s="262"/>
      <c r="H18" s="256"/>
      <c r="I18" s="257"/>
      <c r="J18" s="258"/>
    </row>
    <row r="19" spans="1:10" ht="26.25" customHeight="1">
      <c r="A19" s="3"/>
    </row>
    <row r="20" spans="1:10" ht="15" customHeight="1">
      <c r="A20" s="3"/>
    </row>
    <row r="21" spans="1:10">
      <c r="F21" s="83"/>
    </row>
  </sheetData>
  <mergeCells count="24">
    <mergeCell ref="C6:I6"/>
    <mergeCell ref="H1:J1"/>
    <mergeCell ref="F2:J2"/>
    <mergeCell ref="B3:C3"/>
    <mergeCell ref="G3:J3"/>
    <mergeCell ref="B5:J5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B18:D18"/>
    <mergeCell ref="E18:G18"/>
    <mergeCell ref="H18:J18"/>
    <mergeCell ref="C14:F14"/>
    <mergeCell ref="B15:J15"/>
    <mergeCell ref="B16:D17"/>
    <mergeCell ref="E16:J16"/>
    <mergeCell ref="E17:G17"/>
    <mergeCell ref="H17:J17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"/>
  <sheetViews>
    <sheetView zoomScaleNormal="100" workbookViewId="0">
      <selection activeCell="C14" sqref="C14:F14"/>
    </sheetView>
  </sheetViews>
  <sheetFormatPr defaultColWidth="8.85546875" defaultRowHeight="12.75"/>
  <cols>
    <col min="1" max="1" width="2.140625" style="60" customWidth="1"/>
    <col min="2" max="2" width="3.42578125" style="60" customWidth="1"/>
    <col min="3" max="3" width="19.42578125" style="60" customWidth="1"/>
    <col min="4" max="4" width="18" style="60" customWidth="1"/>
    <col min="5" max="5" width="6" style="60" customWidth="1"/>
    <col min="6" max="6" width="49.85546875" style="60" customWidth="1"/>
    <col min="7" max="7" width="7" style="60" customWidth="1"/>
    <col min="8" max="8" width="7.7109375" style="60" customWidth="1"/>
    <col min="9" max="9" width="12.28515625" style="60" customWidth="1"/>
    <col min="10" max="10" width="11.140625" style="60" customWidth="1"/>
    <col min="11" max="16384" width="8.85546875" style="60"/>
  </cols>
  <sheetData>
    <row r="1" spans="1:10" s="1" customFormat="1">
      <c r="H1" s="166" t="s">
        <v>176</v>
      </c>
      <c r="I1" s="166"/>
      <c r="J1" s="166"/>
    </row>
    <row r="2" spans="1:10" s="1" customFormat="1">
      <c r="F2" s="166" t="s">
        <v>0</v>
      </c>
      <c r="G2" s="166"/>
      <c r="H2" s="166"/>
      <c r="I2" s="166"/>
      <c r="J2" s="166"/>
    </row>
    <row r="3" spans="1:10" s="1" customFormat="1" ht="15" customHeight="1">
      <c r="B3" s="209"/>
      <c r="C3" s="209"/>
      <c r="D3" s="3"/>
      <c r="E3" s="3"/>
      <c r="G3" s="166" t="s">
        <v>177</v>
      </c>
      <c r="H3" s="166"/>
      <c r="I3" s="166"/>
      <c r="J3" s="166"/>
    </row>
    <row r="4" spans="1:10" s="1" customFormat="1" ht="15" customHeight="1">
      <c r="B4" s="69"/>
      <c r="C4" s="69"/>
      <c r="D4" s="3"/>
      <c r="E4" s="3"/>
      <c r="G4" s="68"/>
      <c r="H4" s="68"/>
      <c r="I4" s="68"/>
      <c r="J4" s="68"/>
    </row>
    <row r="5" spans="1:10" ht="15.75">
      <c r="A5" s="1"/>
      <c r="B5" s="210" t="s">
        <v>1</v>
      </c>
      <c r="C5" s="210"/>
      <c r="D5" s="210"/>
      <c r="E5" s="210"/>
      <c r="F5" s="210"/>
      <c r="G5" s="210"/>
      <c r="H5" s="210"/>
      <c r="I5" s="210"/>
      <c r="J5" s="210"/>
    </row>
    <row r="6" spans="1:10">
      <c r="A6" s="1"/>
      <c r="B6" s="3"/>
      <c r="C6" s="208" t="s">
        <v>18</v>
      </c>
      <c r="D6" s="208"/>
      <c r="E6" s="208"/>
      <c r="F6" s="208"/>
      <c r="G6" s="208"/>
      <c r="H6" s="208"/>
      <c r="I6" s="208"/>
      <c r="J6" s="1"/>
    </row>
    <row r="7" spans="1:10" ht="8.25" customHeight="1">
      <c r="A7" s="1"/>
      <c r="B7" s="3"/>
      <c r="C7" s="82"/>
      <c r="D7" s="82"/>
      <c r="E7" s="82"/>
      <c r="F7" s="82"/>
      <c r="G7" s="82"/>
      <c r="H7" s="82"/>
      <c r="I7" s="82"/>
      <c r="J7" s="1"/>
    </row>
    <row r="8" spans="1:10" ht="20.25">
      <c r="A8" s="1"/>
      <c r="B8" s="3"/>
      <c r="C8" s="211" t="s">
        <v>3</v>
      </c>
      <c r="D8" s="211"/>
      <c r="E8" s="211"/>
      <c r="F8" s="211"/>
      <c r="G8" s="211"/>
      <c r="H8" s="211"/>
      <c r="I8" s="211"/>
      <c r="J8" s="1"/>
    </row>
    <row r="9" spans="1:10" ht="41.25" customHeight="1">
      <c r="A9" s="1"/>
      <c r="B9" s="81"/>
      <c r="C9" s="212" t="s">
        <v>123</v>
      </c>
      <c r="D9" s="212"/>
      <c r="E9" s="212"/>
      <c r="F9" s="212"/>
      <c r="G9" s="212"/>
      <c r="H9" s="212"/>
      <c r="I9" s="212"/>
      <c r="J9" s="212"/>
    </row>
    <row r="10" spans="1:10" ht="12.75" customHeight="1">
      <c r="A10" s="1"/>
      <c r="B10" s="1"/>
      <c r="C10" s="213" t="s">
        <v>4</v>
      </c>
      <c r="D10" s="213"/>
      <c r="E10" s="213"/>
      <c r="F10" s="213"/>
      <c r="G10" s="213"/>
      <c r="H10" s="213"/>
      <c r="I10" s="213"/>
      <c r="J10" s="1"/>
    </row>
    <row r="11" spans="1:10">
      <c r="A11" s="3"/>
      <c r="B11" s="296" t="s">
        <v>43</v>
      </c>
      <c r="C11" s="296"/>
      <c r="D11" s="296"/>
      <c r="E11" s="296"/>
      <c r="F11" s="296"/>
      <c r="G11" s="296"/>
      <c r="H11" s="296"/>
      <c r="I11" s="296"/>
      <c r="J11" s="296"/>
    </row>
    <row r="12" spans="1:10" ht="42" customHeight="1">
      <c r="A12" s="3"/>
      <c r="B12" s="267" t="s">
        <v>5</v>
      </c>
      <c r="C12" s="229" t="s">
        <v>6</v>
      </c>
      <c r="D12" s="230"/>
      <c r="E12" s="230"/>
      <c r="F12" s="231"/>
      <c r="G12" s="268" t="s">
        <v>7</v>
      </c>
      <c r="H12" s="269"/>
      <c r="I12" s="267" t="s">
        <v>8</v>
      </c>
      <c r="J12" s="267" t="s">
        <v>20</v>
      </c>
    </row>
    <row r="13" spans="1:10">
      <c r="A13" s="3"/>
      <c r="B13" s="216"/>
      <c r="C13" s="220"/>
      <c r="D13" s="221"/>
      <c r="E13" s="221"/>
      <c r="F13" s="222"/>
      <c r="G13" s="71" t="s">
        <v>9</v>
      </c>
      <c r="H13" s="71" t="s">
        <v>10</v>
      </c>
      <c r="I13" s="216"/>
      <c r="J13" s="216"/>
    </row>
    <row r="14" spans="1:10" ht="15.75" customHeight="1">
      <c r="A14" s="3"/>
      <c r="B14" s="71">
        <v>1</v>
      </c>
      <c r="C14" s="189" t="s">
        <v>188</v>
      </c>
      <c r="D14" s="190"/>
      <c r="E14" s="190"/>
      <c r="F14" s="191"/>
      <c r="G14" s="71" t="s">
        <v>32</v>
      </c>
      <c r="H14" s="73">
        <v>1500</v>
      </c>
      <c r="I14" s="71">
        <v>2021</v>
      </c>
      <c r="J14" s="75">
        <v>32.4</v>
      </c>
    </row>
    <row r="15" spans="1:10" ht="18" customHeight="1">
      <c r="A15" s="3"/>
      <c r="B15" s="228" t="s">
        <v>23</v>
      </c>
      <c r="C15" s="228"/>
      <c r="D15" s="228"/>
      <c r="E15" s="228"/>
      <c r="F15" s="228"/>
      <c r="G15" s="228"/>
      <c r="H15" s="228"/>
      <c r="I15" s="228"/>
      <c r="J15" s="228"/>
    </row>
    <row r="16" spans="1:10">
      <c r="A16" s="3"/>
      <c r="B16" s="229" t="s">
        <v>14</v>
      </c>
      <c r="C16" s="230"/>
      <c r="D16" s="231"/>
      <c r="E16" s="232" t="s">
        <v>15</v>
      </c>
      <c r="F16" s="233"/>
      <c r="G16" s="233"/>
      <c r="H16" s="233"/>
      <c r="I16" s="233"/>
      <c r="J16" s="234"/>
    </row>
    <row r="17" spans="1:10" ht="26.25" customHeight="1">
      <c r="A17" s="3"/>
      <c r="B17" s="220"/>
      <c r="C17" s="221"/>
      <c r="D17" s="222"/>
      <c r="E17" s="235" t="s">
        <v>16</v>
      </c>
      <c r="F17" s="236"/>
      <c r="G17" s="417"/>
      <c r="H17" s="268" t="s">
        <v>17</v>
      </c>
      <c r="I17" s="413"/>
      <c r="J17" s="269"/>
    </row>
    <row r="18" spans="1:10" s="6" customFormat="1" ht="15" customHeight="1">
      <c r="A18" s="1"/>
      <c r="B18" s="260">
        <f>J14</f>
        <v>32.4</v>
      </c>
      <c r="C18" s="261"/>
      <c r="D18" s="262"/>
      <c r="E18" s="260">
        <f>B18</f>
        <v>32.4</v>
      </c>
      <c r="F18" s="261"/>
      <c r="G18" s="262"/>
      <c r="H18" s="256"/>
      <c r="I18" s="257"/>
      <c r="J18" s="258"/>
    </row>
    <row r="21" spans="1:10">
      <c r="F21" s="84"/>
      <c r="G21" s="84"/>
      <c r="H21" s="84"/>
      <c r="I21" s="84"/>
    </row>
  </sheetData>
  <mergeCells count="24">
    <mergeCell ref="C6:I6"/>
    <mergeCell ref="H1:J1"/>
    <mergeCell ref="F2:J2"/>
    <mergeCell ref="B3:C3"/>
    <mergeCell ref="G3:J3"/>
    <mergeCell ref="B5:J5"/>
    <mergeCell ref="C8:I8"/>
    <mergeCell ref="C9:J9"/>
    <mergeCell ref="C10:I10"/>
    <mergeCell ref="B11:J11"/>
    <mergeCell ref="B12:B13"/>
    <mergeCell ref="C12:F13"/>
    <mergeCell ref="G12:H12"/>
    <mergeCell ref="I12:I13"/>
    <mergeCell ref="J12:J13"/>
    <mergeCell ref="B18:D18"/>
    <mergeCell ref="E18:G18"/>
    <mergeCell ref="H18:J18"/>
    <mergeCell ref="C14:F14"/>
    <mergeCell ref="B15:J15"/>
    <mergeCell ref="B16:D17"/>
    <mergeCell ref="E16:J16"/>
    <mergeCell ref="E17:G17"/>
    <mergeCell ref="H17:J17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1"/>
  <sheetViews>
    <sheetView topLeftCell="A5" zoomScaleNormal="100" workbookViewId="0">
      <selection activeCell="G18" sqref="G18:H22"/>
    </sheetView>
  </sheetViews>
  <sheetFormatPr defaultRowHeight="15"/>
  <cols>
    <col min="1" max="1" width="1.7109375" customWidth="1"/>
    <col min="2" max="2" width="4.42578125" customWidth="1"/>
    <col min="3" max="5" width="14.140625" customWidth="1"/>
    <col min="6" max="6" width="27.7109375" customWidth="1"/>
    <col min="7" max="7" width="10.85546875" customWidth="1"/>
    <col min="8" max="8" width="10.42578125" customWidth="1"/>
    <col min="9" max="10" width="14.140625" customWidth="1"/>
  </cols>
  <sheetData>
    <row r="1" spans="1:10" s="1" customFormat="1" ht="12.75">
      <c r="H1" s="166" t="s">
        <v>178</v>
      </c>
      <c r="I1" s="166"/>
      <c r="J1" s="166"/>
    </row>
    <row r="2" spans="1:10" s="1" customFormat="1" ht="12.75">
      <c r="F2" s="166" t="s">
        <v>0</v>
      </c>
      <c r="G2" s="166"/>
      <c r="H2" s="166"/>
      <c r="I2" s="166"/>
      <c r="J2" s="166"/>
    </row>
    <row r="3" spans="1:10" s="1" customFormat="1" ht="15" customHeight="1">
      <c r="B3" s="209"/>
      <c r="C3" s="209"/>
      <c r="D3" s="3"/>
      <c r="E3" s="3"/>
      <c r="G3" s="166" t="s">
        <v>177</v>
      </c>
      <c r="H3" s="166"/>
      <c r="I3" s="166"/>
      <c r="J3" s="166"/>
    </row>
    <row r="4" spans="1:10" s="1" customFormat="1" ht="15" customHeight="1">
      <c r="B4" s="137"/>
      <c r="C4" s="137"/>
      <c r="D4" s="3"/>
      <c r="E4" s="3"/>
      <c r="G4" s="135"/>
      <c r="H4" s="135"/>
      <c r="I4" s="135"/>
      <c r="J4" s="135"/>
    </row>
    <row r="5" spans="1:10" s="60" customFormat="1" ht="15.75">
      <c r="A5" s="1"/>
      <c r="B5" s="210" t="s">
        <v>1</v>
      </c>
      <c r="C5" s="210"/>
      <c r="D5" s="210"/>
      <c r="E5" s="210"/>
      <c r="F5" s="210"/>
      <c r="G5" s="210"/>
      <c r="H5" s="210"/>
      <c r="I5" s="210"/>
      <c r="J5" s="210"/>
    </row>
    <row r="6" spans="1:10" s="60" customFormat="1" ht="12.75">
      <c r="A6" s="1"/>
      <c r="B6" s="3"/>
      <c r="C6" s="208" t="s">
        <v>18</v>
      </c>
      <c r="D6" s="208"/>
      <c r="E6" s="208"/>
      <c r="F6" s="208"/>
      <c r="G6" s="208"/>
      <c r="H6" s="208"/>
      <c r="I6" s="208"/>
      <c r="J6" s="1"/>
    </row>
    <row r="7" spans="1:10" ht="20.25">
      <c r="A7" s="27"/>
      <c r="B7" s="37"/>
      <c r="C7" s="170" t="s">
        <v>3</v>
      </c>
      <c r="D7" s="170"/>
      <c r="E7" s="170"/>
      <c r="F7" s="170"/>
      <c r="G7" s="170"/>
      <c r="H7" s="170"/>
      <c r="I7" s="170"/>
      <c r="J7" s="91"/>
    </row>
    <row r="8" spans="1:10" ht="20.25">
      <c r="A8" s="27"/>
      <c r="B8" s="37"/>
      <c r="C8" s="136"/>
      <c r="D8" s="136"/>
      <c r="E8" s="136"/>
      <c r="F8" s="136"/>
      <c r="G8" s="136"/>
      <c r="H8" s="136"/>
      <c r="I8" s="136"/>
      <c r="J8" s="91"/>
    </row>
    <row r="9" spans="1:10" ht="35.25" customHeight="1">
      <c r="A9" s="27"/>
      <c r="B9" s="171" t="s">
        <v>144</v>
      </c>
      <c r="C9" s="171"/>
      <c r="D9" s="171"/>
      <c r="E9" s="171"/>
      <c r="F9" s="171"/>
      <c r="G9" s="171"/>
      <c r="H9" s="171"/>
      <c r="I9" s="171"/>
      <c r="J9" s="171"/>
    </row>
    <row r="10" spans="1:10">
      <c r="A10" s="27"/>
      <c r="B10" s="90"/>
      <c r="C10" s="425" t="s">
        <v>4</v>
      </c>
      <c r="D10" s="425"/>
      <c r="E10" s="425"/>
      <c r="F10" s="425"/>
      <c r="G10" s="425"/>
      <c r="H10" s="425"/>
      <c r="I10" s="425"/>
      <c r="J10" s="90"/>
    </row>
    <row r="11" spans="1:10">
      <c r="A11" s="27"/>
      <c r="B11" s="173" t="s">
        <v>128</v>
      </c>
      <c r="C11" s="173"/>
      <c r="D11" s="173"/>
      <c r="E11" s="173"/>
      <c r="F11" s="173"/>
      <c r="G11" s="173"/>
      <c r="H11" s="173"/>
      <c r="I11" s="173"/>
      <c r="J11" s="173"/>
    </row>
    <row r="12" spans="1:10" ht="22.5" customHeight="1">
      <c r="A12" s="27"/>
      <c r="B12" s="347" t="s">
        <v>5</v>
      </c>
      <c r="C12" s="193" t="s">
        <v>6</v>
      </c>
      <c r="D12" s="194"/>
      <c r="E12" s="194"/>
      <c r="F12" s="195"/>
      <c r="G12" s="348" t="s">
        <v>7</v>
      </c>
      <c r="H12" s="207"/>
      <c r="I12" s="347" t="s">
        <v>143</v>
      </c>
      <c r="J12" s="347" t="s">
        <v>20</v>
      </c>
    </row>
    <row r="13" spans="1:10" ht="23.25" customHeight="1">
      <c r="A13" s="27"/>
      <c r="B13" s="175"/>
      <c r="C13" s="179"/>
      <c r="D13" s="180"/>
      <c r="E13" s="180"/>
      <c r="F13" s="181"/>
      <c r="G13" s="33" t="s">
        <v>21</v>
      </c>
      <c r="H13" s="33" t="s">
        <v>10</v>
      </c>
      <c r="I13" s="175"/>
      <c r="J13" s="175"/>
    </row>
    <row r="14" spans="1:10" s="89" customFormat="1" ht="28.5" customHeight="1">
      <c r="A14" s="58"/>
      <c r="B14" s="73">
        <v>1</v>
      </c>
      <c r="C14" s="421" t="s">
        <v>142</v>
      </c>
      <c r="D14" s="422"/>
      <c r="E14" s="422"/>
      <c r="F14" s="423"/>
      <c r="G14" s="157" t="s">
        <v>32</v>
      </c>
      <c r="H14" s="54">
        <v>500</v>
      </c>
      <c r="I14" s="74">
        <v>2021</v>
      </c>
      <c r="J14" s="72">
        <v>520</v>
      </c>
    </row>
    <row r="15" spans="1:10" s="89" customFormat="1" ht="66" customHeight="1">
      <c r="A15" s="58"/>
      <c r="B15" s="74">
        <v>2</v>
      </c>
      <c r="C15" s="421" t="s">
        <v>141</v>
      </c>
      <c r="D15" s="422"/>
      <c r="E15" s="422"/>
      <c r="F15" s="423"/>
      <c r="G15" s="73" t="s">
        <v>12</v>
      </c>
      <c r="H15" s="54">
        <v>4</v>
      </c>
      <c r="I15" s="130">
        <v>2021</v>
      </c>
      <c r="J15" s="72">
        <v>1200</v>
      </c>
    </row>
    <row r="16" spans="1:10" s="89" customFormat="1" ht="30.75" customHeight="1">
      <c r="A16" s="58"/>
      <c r="B16" s="73">
        <v>3</v>
      </c>
      <c r="C16" s="421" t="s">
        <v>140</v>
      </c>
      <c r="D16" s="422"/>
      <c r="E16" s="422"/>
      <c r="F16" s="423"/>
      <c r="G16" s="73" t="s">
        <v>111</v>
      </c>
      <c r="H16" s="54">
        <v>100</v>
      </c>
      <c r="I16" s="130">
        <v>2021</v>
      </c>
      <c r="J16" s="72">
        <v>320</v>
      </c>
    </row>
    <row r="17" spans="1:11" s="89" customFormat="1" ht="26.25" customHeight="1">
      <c r="A17" s="58"/>
      <c r="B17" s="74">
        <v>4</v>
      </c>
      <c r="C17" s="421" t="s">
        <v>139</v>
      </c>
      <c r="D17" s="422"/>
      <c r="E17" s="422"/>
      <c r="F17" s="423"/>
      <c r="G17" s="156" t="s">
        <v>12</v>
      </c>
      <c r="H17" s="54">
        <v>4</v>
      </c>
      <c r="I17" s="130">
        <v>2021</v>
      </c>
      <c r="J17" s="72">
        <v>150</v>
      </c>
    </row>
    <row r="18" spans="1:11" s="89" customFormat="1" ht="40.5" customHeight="1">
      <c r="A18" s="58"/>
      <c r="B18" s="73">
        <v>5</v>
      </c>
      <c r="C18" s="421" t="s">
        <v>138</v>
      </c>
      <c r="D18" s="422"/>
      <c r="E18" s="422"/>
      <c r="F18" s="423"/>
      <c r="G18" s="161" t="s">
        <v>111</v>
      </c>
      <c r="H18" s="54">
        <v>1000</v>
      </c>
      <c r="I18" s="130">
        <v>2021</v>
      </c>
      <c r="J18" s="72">
        <v>400</v>
      </c>
    </row>
    <row r="19" spans="1:11" s="89" customFormat="1" ht="37.5" customHeight="1">
      <c r="A19" s="58"/>
      <c r="B19" s="74">
        <v>6</v>
      </c>
      <c r="C19" s="421" t="s">
        <v>137</v>
      </c>
      <c r="D19" s="422"/>
      <c r="E19" s="422"/>
      <c r="F19" s="423"/>
      <c r="G19" s="161" t="s">
        <v>12</v>
      </c>
      <c r="H19" s="54">
        <v>1</v>
      </c>
      <c r="I19" s="130">
        <v>2021</v>
      </c>
      <c r="J19" s="72">
        <v>20</v>
      </c>
    </row>
    <row r="20" spans="1:11" s="89" customFormat="1" ht="41.25" customHeight="1">
      <c r="A20" s="58"/>
      <c r="B20" s="73">
        <v>7</v>
      </c>
      <c r="C20" s="421" t="s">
        <v>136</v>
      </c>
      <c r="D20" s="422"/>
      <c r="E20" s="422"/>
      <c r="F20" s="423"/>
      <c r="G20" s="161" t="s">
        <v>32</v>
      </c>
      <c r="H20" s="161">
        <v>1100</v>
      </c>
      <c r="I20" s="130">
        <v>2021</v>
      </c>
      <c r="J20" s="72">
        <v>77</v>
      </c>
    </row>
    <row r="21" spans="1:11" s="89" customFormat="1" ht="81" customHeight="1">
      <c r="A21" s="58"/>
      <c r="B21" s="74">
        <v>8</v>
      </c>
      <c r="C21" s="421" t="s">
        <v>135</v>
      </c>
      <c r="D21" s="422"/>
      <c r="E21" s="422"/>
      <c r="F21" s="423"/>
      <c r="G21" s="161" t="s">
        <v>12</v>
      </c>
      <c r="H21" s="54">
        <v>4</v>
      </c>
      <c r="I21" s="130">
        <v>2021</v>
      </c>
      <c r="J21" s="72">
        <v>1200</v>
      </c>
    </row>
    <row r="22" spans="1:11" s="89" customFormat="1" ht="125.25" customHeight="1">
      <c r="A22" s="58"/>
      <c r="B22" s="73">
        <v>9</v>
      </c>
      <c r="C22" s="421" t="s">
        <v>191</v>
      </c>
      <c r="D22" s="422"/>
      <c r="E22" s="422"/>
      <c r="F22" s="423"/>
      <c r="G22" s="161" t="s">
        <v>111</v>
      </c>
      <c r="H22" s="54">
        <v>1100</v>
      </c>
      <c r="I22" s="130">
        <v>2021</v>
      </c>
      <c r="J22" s="72">
        <v>550</v>
      </c>
      <c r="K22" s="158"/>
    </row>
    <row r="23" spans="1:11" s="89" customFormat="1" ht="55.5" customHeight="1">
      <c r="A23" s="58"/>
      <c r="B23" s="74">
        <v>10</v>
      </c>
      <c r="C23" s="421" t="s">
        <v>134</v>
      </c>
      <c r="D23" s="422"/>
      <c r="E23" s="422"/>
      <c r="F23" s="423"/>
      <c r="G23" s="73" t="s">
        <v>12</v>
      </c>
      <c r="H23" s="54">
        <v>2</v>
      </c>
      <c r="I23" s="130">
        <v>2021</v>
      </c>
      <c r="J23" s="72">
        <v>150</v>
      </c>
    </row>
    <row r="24" spans="1:11" s="89" customFormat="1" ht="29.25" customHeight="1">
      <c r="A24" s="58"/>
      <c r="B24" s="73">
        <v>11</v>
      </c>
      <c r="C24" s="421" t="s">
        <v>133</v>
      </c>
      <c r="D24" s="422"/>
      <c r="E24" s="422"/>
      <c r="F24" s="423"/>
      <c r="G24" s="73" t="s">
        <v>32</v>
      </c>
      <c r="H24" s="54">
        <v>100</v>
      </c>
      <c r="I24" s="130">
        <v>2021</v>
      </c>
      <c r="J24" s="72">
        <v>150</v>
      </c>
    </row>
    <row r="25" spans="1:11" s="89" customFormat="1" ht="30" customHeight="1">
      <c r="A25" s="58"/>
      <c r="B25" s="74">
        <v>12</v>
      </c>
      <c r="C25" s="421" t="s">
        <v>132</v>
      </c>
      <c r="D25" s="422"/>
      <c r="E25" s="422"/>
      <c r="F25" s="423"/>
      <c r="G25" s="73" t="s">
        <v>12</v>
      </c>
      <c r="H25" s="54">
        <v>10</v>
      </c>
      <c r="I25" s="130">
        <v>2021</v>
      </c>
      <c r="J25" s="72">
        <v>100</v>
      </c>
    </row>
    <row r="26" spans="1:11" s="89" customFormat="1" ht="31.5" customHeight="1">
      <c r="A26" s="58"/>
      <c r="B26" s="73">
        <v>13</v>
      </c>
      <c r="C26" s="421" t="s">
        <v>131</v>
      </c>
      <c r="D26" s="422"/>
      <c r="E26" s="422"/>
      <c r="F26" s="423"/>
      <c r="G26" s="73" t="s">
        <v>12</v>
      </c>
      <c r="H26" s="54">
        <v>1</v>
      </c>
      <c r="I26" s="130">
        <v>2021</v>
      </c>
      <c r="J26" s="72">
        <v>250</v>
      </c>
    </row>
    <row r="27" spans="1:11" s="89" customFormat="1" ht="39.75" customHeight="1">
      <c r="A27" s="58"/>
      <c r="B27" s="74">
        <v>14</v>
      </c>
      <c r="C27" s="421" t="s">
        <v>130</v>
      </c>
      <c r="D27" s="422"/>
      <c r="E27" s="422"/>
      <c r="F27" s="423"/>
      <c r="G27" s="73" t="s">
        <v>32</v>
      </c>
      <c r="H27" s="54">
        <v>8667</v>
      </c>
      <c r="I27" s="130">
        <v>2021</v>
      </c>
      <c r="J27" s="72">
        <v>1820</v>
      </c>
    </row>
    <row r="28" spans="1:11">
      <c r="A28" s="59"/>
      <c r="B28" s="192" t="s">
        <v>23</v>
      </c>
      <c r="C28" s="192"/>
      <c r="D28" s="192"/>
      <c r="E28" s="192"/>
      <c r="F28" s="192"/>
      <c r="G28" s="192"/>
      <c r="H28" s="192"/>
      <c r="I28" s="192"/>
      <c r="J28" s="192"/>
    </row>
    <row r="29" spans="1:11">
      <c r="A29" s="59"/>
      <c r="B29" s="193" t="s">
        <v>14</v>
      </c>
      <c r="C29" s="194"/>
      <c r="D29" s="195"/>
      <c r="E29" s="341" t="s">
        <v>15</v>
      </c>
      <c r="F29" s="342"/>
      <c r="G29" s="342"/>
      <c r="H29" s="342"/>
      <c r="I29" s="342"/>
      <c r="J29" s="424"/>
    </row>
    <row r="30" spans="1:11">
      <c r="A30" s="59"/>
      <c r="B30" s="179"/>
      <c r="C30" s="180"/>
      <c r="D30" s="181"/>
      <c r="E30" s="341" t="s">
        <v>16</v>
      </c>
      <c r="F30" s="342"/>
      <c r="G30" s="424"/>
      <c r="H30" s="418" t="s">
        <v>17</v>
      </c>
      <c r="I30" s="419"/>
      <c r="J30" s="420"/>
    </row>
    <row r="31" spans="1:11">
      <c r="A31" s="88"/>
      <c r="B31" s="199">
        <f>SUM(J14:J27)</f>
        <v>6907</v>
      </c>
      <c r="C31" s="200"/>
      <c r="D31" s="201"/>
      <c r="E31" s="199">
        <f>SUM(J14:J27)</f>
        <v>6907</v>
      </c>
      <c r="F31" s="200"/>
      <c r="G31" s="201"/>
      <c r="H31" s="406"/>
      <c r="I31" s="407"/>
      <c r="J31" s="408"/>
    </row>
  </sheetData>
  <mergeCells count="37">
    <mergeCell ref="C7:I7"/>
    <mergeCell ref="B9:J9"/>
    <mergeCell ref="C10:I10"/>
    <mergeCell ref="H1:J1"/>
    <mergeCell ref="F2:J2"/>
    <mergeCell ref="B3:C3"/>
    <mergeCell ref="G3:J3"/>
    <mergeCell ref="B5:J5"/>
    <mergeCell ref="C6:I6"/>
    <mergeCell ref="B11:J11"/>
    <mergeCell ref="B12:B13"/>
    <mergeCell ref="C12:F13"/>
    <mergeCell ref="G12:H12"/>
    <mergeCell ref="I12:I13"/>
    <mergeCell ref="J12:J13"/>
    <mergeCell ref="C17:F17"/>
    <mergeCell ref="C18:F18"/>
    <mergeCell ref="C16:F16"/>
    <mergeCell ref="C14:F14"/>
    <mergeCell ref="C15:F15"/>
    <mergeCell ref="C24:F24"/>
    <mergeCell ref="C25:F25"/>
    <mergeCell ref="C19:F19"/>
    <mergeCell ref="C20:F20"/>
    <mergeCell ref="C21:F21"/>
    <mergeCell ref="C22:F22"/>
    <mergeCell ref="C23:F23"/>
    <mergeCell ref="H30:J30"/>
    <mergeCell ref="B31:D31"/>
    <mergeCell ref="E31:G31"/>
    <mergeCell ref="H31:J31"/>
    <mergeCell ref="C26:F26"/>
    <mergeCell ref="C27:F27"/>
    <mergeCell ref="B28:J28"/>
    <mergeCell ref="B29:D30"/>
    <mergeCell ref="E29:J29"/>
    <mergeCell ref="E30:G30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N27" sqref="N27"/>
    </sheetView>
  </sheetViews>
  <sheetFormatPr defaultRowHeight="12.75"/>
  <cols>
    <col min="1" max="1" width="2.140625" style="28" customWidth="1"/>
    <col min="2" max="2" width="3.7109375" style="28" customWidth="1"/>
    <col min="3" max="3" width="19.42578125" style="28" customWidth="1"/>
    <col min="4" max="4" width="18" style="28" customWidth="1"/>
    <col min="5" max="5" width="4.42578125" style="28" customWidth="1"/>
    <col min="6" max="6" width="41.140625" style="28" customWidth="1"/>
    <col min="7" max="7" width="7.7109375" style="28" customWidth="1"/>
    <col min="8" max="8" width="8.140625" style="28" customWidth="1"/>
    <col min="9" max="9" width="15.28515625" style="28" customWidth="1"/>
    <col min="10" max="10" width="9.7109375" style="92" customWidth="1"/>
    <col min="11" max="256" width="9.140625" style="28"/>
    <col min="257" max="257" width="2.140625" style="28" customWidth="1"/>
    <col min="258" max="258" width="3.7109375" style="28" customWidth="1"/>
    <col min="259" max="259" width="19.42578125" style="28" customWidth="1"/>
    <col min="260" max="260" width="18" style="28" customWidth="1"/>
    <col min="261" max="261" width="4.42578125" style="28" customWidth="1"/>
    <col min="262" max="262" width="41.140625" style="28" customWidth="1"/>
    <col min="263" max="263" width="7.7109375" style="28" customWidth="1"/>
    <col min="264" max="264" width="8.140625" style="28" customWidth="1"/>
    <col min="265" max="265" width="15.28515625" style="28" customWidth="1"/>
    <col min="266" max="266" width="9.7109375" style="28" customWidth="1"/>
    <col min="267" max="512" width="9.140625" style="28"/>
    <col min="513" max="513" width="2.140625" style="28" customWidth="1"/>
    <col min="514" max="514" width="3.7109375" style="28" customWidth="1"/>
    <col min="515" max="515" width="19.42578125" style="28" customWidth="1"/>
    <col min="516" max="516" width="18" style="28" customWidth="1"/>
    <col min="517" max="517" width="4.42578125" style="28" customWidth="1"/>
    <col min="518" max="518" width="41.140625" style="28" customWidth="1"/>
    <col min="519" max="519" width="7.7109375" style="28" customWidth="1"/>
    <col min="520" max="520" width="8.140625" style="28" customWidth="1"/>
    <col min="521" max="521" width="15.28515625" style="28" customWidth="1"/>
    <col min="522" max="522" width="9.7109375" style="28" customWidth="1"/>
    <col min="523" max="768" width="9.140625" style="28"/>
    <col min="769" max="769" width="2.140625" style="28" customWidth="1"/>
    <col min="770" max="770" width="3.7109375" style="28" customWidth="1"/>
    <col min="771" max="771" width="19.42578125" style="28" customWidth="1"/>
    <col min="772" max="772" width="18" style="28" customWidth="1"/>
    <col min="773" max="773" width="4.42578125" style="28" customWidth="1"/>
    <col min="774" max="774" width="41.140625" style="28" customWidth="1"/>
    <col min="775" max="775" width="7.7109375" style="28" customWidth="1"/>
    <col min="776" max="776" width="8.140625" style="28" customWidth="1"/>
    <col min="777" max="777" width="15.28515625" style="28" customWidth="1"/>
    <col min="778" max="778" width="9.7109375" style="28" customWidth="1"/>
    <col min="779" max="1024" width="9.140625" style="28"/>
    <col min="1025" max="1025" width="2.140625" style="28" customWidth="1"/>
    <col min="1026" max="1026" width="3.7109375" style="28" customWidth="1"/>
    <col min="1027" max="1027" width="19.42578125" style="28" customWidth="1"/>
    <col min="1028" max="1028" width="18" style="28" customWidth="1"/>
    <col min="1029" max="1029" width="4.42578125" style="28" customWidth="1"/>
    <col min="1030" max="1030" width="41.140625" style="28" customWidth="1"/>
    <col min="1031" max="1031" width="7.7109375" style="28" customWidth="1"/>
    <col min="1032" max="1032" width="8.140625" style="28" customWidth="1"/>
    <col min="1033" max="1033" width="15.28515625" style="28" customWidth="1"/>
    <col min="1034" max="1034" width="9.7109375" style="28" customWidth="1"/>
    <col min="1035" max="1280" width="9.140625" style="28"/>
    <col min="1281" max="1281" width="2.140625" style="28" customWidth="1"/>
    <col min="1282" max="1282" width="3.7109375" style="28" customWidth="1"/>
    <col min="1283" max="1283" width="19.42578125" style="28" customWidth="1"/>
    <col min="1284" max="1284" width="18" style="28" customWidth="1"/>
    <col min="1285" max="1285" width="4.42578125" style="28" customWidth="1"/>
    <col min="1286" max="1286" width="41.140625" style="28" customWidth="1"/>
    <col min="1287" max="1287" width="7.7109375" style="28" customWidth="1"/>
    <col min="1288" max="1288" width="8.140625" style="28" customWidth="1"/>
    <col min="1289" max="1289" width="15.28515625" style="28" customWidth="1"/>
    <col min="1290" max="1290" width="9.7109375" style="28" customWidth="1"/>
    <col min="1291" max="1536" width="9.140625" style="28"/>
    <col min="1537" max="1537" width="2.140625" style="28" customWidth="1"/>
    <col min="1538" max="1538" width="3.7109375" style="28" customWidth="1"/>
    <col min="1539" max="1539" width="19.42578125" style="28" customWidth="1"/>
    <col min="1540" max="1540" width="18" style="28" customWidth="1"/>
    <col min="1541" max="1541" width="4.42578125" style="28" customWidth="1"/>
    <col min="1542" max="1542" width="41.140625" style="28" customWidth="1"/>
    <col min="1543" max="1543" width="7.7109375" style="28" customWidth="1"/>
    <col min="1544" max="1544" width="8.140625" style="28" customWidth="1"/>
    <col min="1545" max="1545" width="15.28515625" style="28" customWidth="1"/>
    <col min="1546" max="1546" width="9.7109375" style="28" customWidth="1"/>
    <col min="1547" max="1792" width="9.140625" style="28"/>
    <col min="1793" max="1793" width="2.140625" style="28" customWidth="1"/>
    <col min="1794" max="1794" width="3.7109375" style="28" customWidth="1"/>
    <col min="1795" max="1795" width="19.42578125" style="28" customWidth="1"/>
    <col min="1796" max="1796" width="18" style="28" customWidth="1"/>
    <col min="1797" max="1797" width="4.42578125" style="28" customWidth="1"/>
    <col min="1798" max="1798" width="41.140625" style="28" customWidth="1"/>
    <col min="1799" max="1799" width="7.7109375" style="28" customWidth="1"/>
    <col min="1800" max="1800" width="8.140625" style="28" customWidth="1"/>
    <col min="1801" max="1801" width="15.28515625" style="28" customWidth="1"/>
    <col min="1802" max="1802" width="9.7109375" style="28" customWidth="1"/>
    <col min="1803" max="2048" width="9.140625" style="28"/>
    <col min="2049" max="2049" width="2.140625" style="28" customWidth="1"/>
    <col min="2050" max="2050" width="3.7109375" style="28" customWidth="1"/>
    <col min="2051" max="2051" width="19.42578125" style="28" customWidth="1"/>
    <col min="2052" max="2052" width="18" style="28" customWidth="1"/>
    <col min="2053" max="2053" width="4.42578125" style="28" customWidth="1"/>
    <col min="2054" max="2054" width="41.140625" style="28" customWidth="1"/>
    <col min="2055" max="2055" width="7.7109375" style="28" customWidth="1"/>
    <col min="2056" max="2056" width="8.140625" style="28" customWidth="1"/>
    <col min="2057" max="2057" width="15.28515625" style="28" customWidth="1"/>
    <col min="2058" max="2058" width="9.7109375" style="28" customWidth="1"/>
    <col min="2059" max="2304" width="9.140625" style="28"/>
    <col min="2305" max="2305" width="2.140625" style="28" customWidth="1"/>
    <col min="2306" max="2306" width="3.7109375" style="28" customWidth="1"/>
    <col min="2307" max="2307" width="19.42578125" style="28" customWidth="1"/>
    <col min="2308" max="2308" width="18" style="28" customWidth="1"/>
    <col min="2309" max="2309" width="4.42578125" style="28" customWidth="1"/>
    <col min="2310" max="2310" width="41.140625" style="28" customWidth="1"/>
    <col min="2311" max="2311" width="7.7109375" style="28" customWidth="1"/>
    <col min="2312" max="2312" width="8.140625" style="28" customWidth="1"/>
    <col min="2313" max="2313" width="15.28515625" style="28" customWidth="1"/>
    <col min="2314" max="2314" width="9.7109375" style="28" customWidth="1"/>
    <col min="2315" max="2560" width="9.140625" style="28"/>
    <col min="2561" max="2561" width="2.140625" style="28" customWidth="1"/>
    <col min="2562" max="2562" width="3.7109375" style="28" customWidth="1"/>
    <col min="2563" max="2563" width="19.42578125" style="28" customWidth="1"/>
    <col min="2564" max="2564" width="18" style="28" customWidth="1"/>
    <col min="2565" max="2565" width="4.42578125" style="28" customWidth="1"/>
    <col min="2566" max="2566" width="41.140625" style="28" customWidth="1"/>
    <col min="2567" max="2567" width="7.7109375" style="28" customWidth="1"/>
    <col min="2568" max="2568" width="8.140625" style="28" customWidth="1"/>
    <col min="2569" max="2569" width="15.28515625" style="28" customWidth="1"/>
    <col min="2570" max="2570" width="9.7109375" style="28" customWidth="1"/>
    <col min="2571" max="2816" width="9.140625" style="28"/>
    <col min="2817" max="2817" width="2.140625" style="28" customWidth="1"/>
    <col min="2818" max="2818" width="3.7109375" style="28" customWidth="1"/>
    <col min="2819" max="2819" width="19.42578125" style="28" customWidth="1"/>
    <col min="2820" max="2820" width="18" style="28" customWidth="1"/>
    <col min="2821" max="2821" width="4.42578125" style="28" customWidth="1"/>
    <col min="2822" max="2822" width="41.140625" style="28" customWidth="1"/>
    <col min="2823" max="2823" width="7.7109375" style="28" customWidth="1"/>
    <col min="2824" max="2824" width="8.140625" style="28" customWidth="1"/>
    <col min="2825" max="2825" width="15.28515625" style="28" customWidth="1"/>
    <col min="2826" max="2826" width="9.7109375" style="28" customWidth="1"/>
    <col min="2827" max="3072" width="9.140625" style="28"/>
    <col min="3073" max="3073" width="2.140625" style="28" customWidth="1"/>
    <col min="3074" max="3074" width="3.7109375" style="28" customWidth="1"/>
    <col min="3075" max="3075" width="19.42578125" style="28" customWidth="1"/>
    <col min="3076" max="3076" width="18" style="28" customWidth="1"/>
    <col min="3077" max="3077" width="4.42578125" style="28" customWidth="1"/>
    <col min="3078" max="3078" width="41.140625" style="28" customWidth="1"/>
    <col min="3079" max="3079" width="7.7109375" style="28" customWidth="1"/>
    <col min="3080" max="3080" width="8.140625" style="28" customWidth="1"/>
    <col min="3081" max="3081" width="15.28515625" style="28" customWidth="1"/>
    <col min="3082" max="3082" width="9.7109375" style="28" customWidth="1"/>
    <col min="3083" max="3328" width="9.140625" style="28"/>
    <col min="3329" max="3329" width="2.140625" style="28" customWidth="1"/>
    <col min="3330" max="3330" width="3.7109375" style="28" customWidth="1"/>
    <col min="3331" max="3331" width="19.42578125" style="28" customWidth="1"/>
    <col min="3332" max="3332" width="18" style="28" customWidth="1"/>
    <col min="3333" max="3333" width="4.42578125" style="28" customWidth="1"/>
    <col min="3334" max="3334" width="41.140625" style="28" customWidth="1"/>
    <col min="3335" max="3335" width="7.7109375" style="28" customWidth="1"/>
    <col min="3336" max="3336" width="8.140625" style="28" customWidth="1"/>
    <col min="3337" max="3337" width="15.28515625" style="28" customWidth="1"/>
    <col min="3338" max="3338" width="9.7109375" style="28" customWidth="1"/>
    <col min="3339" max="3584" width="9.140625" style="28"/>
    <col min="3585" max="3585" width="2.140625" style="28" customWidth="1"/>
    <col min="3586" max="3586" width="3.7109375" style="28" customWidth="1"/>
    <col min="3587" max="3587" width="19.42578125" style="28" customWidth="1"/>
    <col min="3588" max="3588" width="18" style="28" customWidth="1"/>
    <col min="3589" max="3589" width="4.42578125" style="28" customWidth="1"/>
    <col min="3590" max="3590" width="41.140625" style="28" customWidth="1"/>
    <col min="3591" max="3591" width="7.7109375" style="28" customWidth="1"/>
    <col min="3592" max="3592" width="8.140625" style="28" customWidth="1"/>
    <col min="3593" max="3593" width="15.28515625" style="28" customWidth="1"/>
    <col min="3594" max="3594" width="9.7109375" style="28" customWidth="1"/>
    <col min="3595" max="3840" width="9.140625" style="28"/>
    <col min="3841" max="3841" width="2.140625" style="28" customWidth="1"/>
    <col min="3842" max="3842" width="3.7109375" style="28" customWidth="1"/>
    <col min="3843" max="3843" width="19.42578125" style="28" customWidth="1"/>
    <col min="3844" max="3844" width="18" style="28" customWidth="1"/>
    <col min="3845" max="3845" width="4.42578125" style="28" customWidth="1"/>
    <col min="3846" max="3846" width="41.140625" style="28" customWidth="1"/>
    <col min="3847" max="3847" width="7.7109375" style="28" customWidth="1"/>
    <col min="3848" max="3848" width="8.140625" style="28" customWidth="1"/>
    <col min="3849" max="3849" width="15.28515625" style="28" customWidth="1"/>
    <col min="3850" max="3850" width="9.7109375" style="28" customWidth="1"/>
    <col min="3851" max="4096" width="9.140625" style="28"/>
    <col min="4097" max="4097" width="2.140625" style="28" customWidth="1"/>
    <col min="4098" max="4098" width="3.7109375" style="28" customWidth="1"/>
    <col min="4099" max="4099" width="19.42578125" style="28" customWidth="1"/>
    <col min="4100" max="4100" width="18" style="28" customWidth="1"/>
    <col min="4101" max="4101" width="4.42578125" style="28" customWidth="1"/>
    <col min="4102" max="4102" width="41.140625" style="28" customWidth="1"/>
    <col min="4103" max="4103" width="7.7109375" style="28" customWidth="1"/>
    <col min="4104" max="4104" width="8.140625" style="28" customWidth="1"/>
    <col min="4105" max="4105" width="15.28515625" style="28" customWidth="1"/>
    <col min="4106" max="4106" width="9.7109375" style="28" customWidth="1"/>
    <col min="4107" max="4352" width="9.140625" style="28"/>
    <col min="4353" max="4353" width="2.140625" style="28" customWidth="1"/>
    <col min="4354" max="4354" width="3.7109375" style="28" customWidth="1"/>
    <col min="4355" max="4355" width="19.42578125" style="28" customWidth="1"/>
    <col min="4356" max="4356" width="18" style="28" customWidth="1"/>
    <col min="4357" max="4357" width="4.42578125" style="28" customWidth="1"/>
    <col min="4358" max="4358" width="41.140625" style="28" customWidth="1"/>
    <col min="4359" max="4359" width="7.7109375" style="28" customWidth="1"/>
    <col min="4360" max="4360" width="8.140625" style="28" customWidth="1"/>
    <col min="4361" max="4361" width="15.28515625" style="28" customWidth="1"/>
    <col min="4362" max="4362" width="9.7109375" style="28" customWidth="1"/>
    <col min="4363" max="4608" width="9.140625" style="28"/>
    <col min="4609" max="4609" width="2.140625" style="28" customWidth="1"/>
    <col min="4610" max="4610" width="3.7109375" style="28" customWidth="1"/>
    <col min="4611" max="4611" width="19.42578125" style="28" customWidth="1"/>
    <col min="4612" max="4612" width="18" style="28" customWidth="1"/>
    <col min="4613" max="4613" width="4.42578125" style="28" customWidth="1"/>
    <col min="4614" max="4614" width="41.140625" style="28" customWidth="1"/>
    <col min="4615" max="4615" width="7.7109375" style="28" customWidth="1"/>
    <col min="4616" max="4616" width="8.140625" style="28" customWidth="1"/>
    <col min="4617" max="4617" width="15.28515625" style="28" customWidth="1"/>
    <col min="4618" max="4618" width="9.7109375" style="28" customWidth="1"/>
    <col min="4619" max="4864" width="9.140625" style="28"/>
    <col min="4865" max="4865" width="2.140625" style="28" customWidth="1"/>
    <col min="4866" max="4866" width="3.7109375" style="28" customWidth="1"/>
    <col min="4867" max="4867" width="19.42578125" style="28" customWidth="1"/>
    <col min="4868" max="4868" width="18" style="28" customWidth="1"/>
    <col min="4869" max="4869" width="4.42578125" style="28" customWidth="1"/>
    <col min="4870" max="4870" width="41.140625" style="28" customWidth="1"/>
    <col min="4871" max="4871" width="7.7109375" style="28" customWidth="1"/>
    <col min="4872" max="4872" width="8.140625" style="28" customWidth="1"/>
    <col min="4873" max="4873" width="15.28515625" style="28" customWidth="1"/>
    <col min="4874" max="4874" width="9.7109375" style="28" customWidth="1"/>
    <col min="4875" max="5120" width="9.140625" style="28"/>
    <col min="5121" max="5121" width="2.140625" style="28" customWidth="1"/>
    <col min="5122" max="5122" width="3.7109375" style="28" customWidth="1"/>
    <col min="5123" max="5123" width="19.42578125" style="28" customWidth="1"/>
    <col min="5124" max="5124" width="18" style="28" customWidth="1"/>
    <col min="5125" max="5125" width="4.42578125" style="28" customWidth="1"/>
    <col min="5126" max="5126" width="41.140625" style="28" customWidth="1"/>
    <col min="5127" max="5127" width="7.7109375" style="28" customWidth="1"/>
    <col min="5128" max="5128" width="8.140625" style="28" customWidth="1"/>
    <col min="5129" max="5129" width="15.28515625" style="28" customWidth="1"/>
    <col min="5130" max="5130" width="9.7109375" style="28" customWidth="1"/>
    <col min="5131" max="5376" width="9.140625" style="28"/>
    <col min="5377" max="5377" width="2.140625" style="28" customWidth="1"/>
    <col min="5378" max="5378" width="3.7109375" style="28" customWidth="1"/>
    <col min="5379" max="5379" width="19.42578125" style="28" customWidth="1"/>
    <col min="5380" max="5380" width="18" style="28" customWidth="1"/>
    <col min="5381" max="5381" width="4.42578125" style="28" customWidth="1"/>
    <col min="5382" max="5382" width="41.140625" style="28" customWidth="1"/>
    <col min="5383" max="5383" width="7.7109375" style="28" customWidth="1"/>
    <col min="5384" max="5384" width="8.140625" style="28" customWidth="1"/>
    <col min="5385" max="5385" width="15.28515625" style="28" customWidth="1"/>
    <col min="5386" max="5386" width="9.7109375" style="28" customWidth="1"/>
    <col min="5387" max="5632" width="9.140625" style="28"/>
    <col min="5633" max="5633" width="2.140625" style="28" customWidth="1"/>
    <col min="5634" max="5634" width="3.7109375" style="28" customWidth="1"/>
    <col min="5635" max="5635" width="19.42578125" style="28" customWidth="1"/>
    <col min="5636" max="5636" width="18" style="28" customWidth="1"/>
    <col min="5637" max="5637" width="4.42578125" style="28" customWidth="1"/>
    <col min="5638" max="5638" width="41.140625" style="28" customWidth="1"/>
    <col min="5639" max="5639" width="7.7109375" style="28" customWidth="1"/>
    <col min="5640" max="5640" width="8.140625" style="28" customWidth="1"/>
    <col min="5641" max="5641" width="15.28515625" style="28" customWidth="1"/>
    <col min="5642" max="5642" width="9.7109375" style="28" customWidth="1"/>
    <col min="5643" max="5888" width="9.140625" style="28"/>
    <col min="5889" max="5889" width="2.140625" style="28" customWidth="1"/>
    <col min="5890" max="5890" width="3.7109375" style="28" customWidth="1"/>
    <col min="5891" max="5891" width="19.42578125" style="28" customWidth="1"/>
    <col min="5892" max="5892" width="18" style="28" customWidth="1"/>
    <col min="5893" max="5893" width="4.42578125" style="28" customWidth="1"/>
    <col min="5894" max="5894" width="41.140625" style="28" customWidth="1"/>
    <col min="5895" max="5895" width="7.7109375" style="28" customWidth="1"/>
    <col min="5896" max="5896" width="8.140625" style="28" customWidth="1"/>
    <col min="5897" max="5897" width="15.28515625" style="28" customWidth="1"/>
    <col min="5898" max="5898" width="9.7109375" style="28" customWidth="1"/>
    <col min="5899" max="6144" width="9.140625" style="28"/>
    <col min="6145" max="6145" width="2.140625" style="28" customWidth="1"/>
    <col min="6146" max="6146" width="3.7109375" style="28" customWidth="1"/>
    <col min="6147" max="6147" width="19.42578125" style="28" customWidth="1"/>
    <col min="6148" max="6148" width="18" style="28" customWidth="1"/>
    <col min="6149" max="6149" width="4.42578125" style="28" customWidth="1"/>
    <col min="6150" max="6150" width="41.140625" style="28" customWidth="1"/>
    <col min="6151" max="6151" width="7.7109375" style="28" customWidth="1"/>
    <col min="6152" max="6152" width="8.140625" style="28" customWidth="1"/>
    <col min="6153" max="6153" width="15.28515625" style="28" customWidth="1"/>
    <col min="6154" max="6154" width="9.7109375" style="28" customWidth="1"/>
    <col min="6155" max="6400" width="9.140625" style="28"/>
    <col min="6401" max="6401" width="2.140625" style="28" customWidth="1"/>
    <col min="6402" max="6402" width="3.7109375" style="28" customWidth="1"/>
    <col min="6403" max="6403" width="19.42578125" style="28" customWidth="1"/>
    <col min="6404" max="6404" width="18" style="28" customWidth="1"/>
    <col min="6405" max="6405" width="4.42578125" style="28" customWidth="1"/>
    <col min="6406" max="6406" width="41.140625" style="28" customWidth="1"/>
    <col min="6407" max="6407" width="7.7109375" style="28" customWidth="1"/>
    <col min="6408" max="6408" width="8.140625" style="28" customWidth="1"/>
    <col min="6409" max="6409" width="15.28515625" style="28" customWidth="1"/>
    <col min="6410" max="6410" width="9.7109375" style="28" customWidth="1"/>
    <col min="6411" max="6656" width="9.140625" style="28"/>
    <col min="6657" max="6657" width="2.140625" style="28" customWidth="1"/>
    <col min="6658" max="6658" width="3.7109375" style="28" customWidth="1"/>
    <col min="6659" max="6659" width="19.42578125" style="28" customWidth="1"/>
    <col min="6660" max="6660" width="18" style="28" customWidth="1"/>
    <col min="6661" max="6661" width="4.42578125" style="28" customWidth="1"/>
    <col min="6662" max="6662" width="41.140625" style="28" customWidth="1"/>
    <col min="6663" max="6663" width="7.7109375" style="28" customWidth="1"/>
    <col min="6664" max="6664" width="8.140625" style="28" customWidth="1"/>
    <col min="6665" max="6665" width="15.28515625" style="28" customWidth="1"/>
    <col min="6666" max="6666" width="9.7109375" style="28" customWidth="1"/>
    <col min="6667" max="6912" width="9.140625" style="28"/>
    <col min="6913" max="6913" width="2.140625" style="28" customWidth="1"/>
    <col min="6914" max="6914" width="3.7109375" style="28" customWidth="1"/>
    <col min="6915" max="6915" width="19.42578125" style="28" customWidth="1"/>
    <col min="6916" max="6916" width="18" style="28" customWidth="1"/>
    <col min="6917" max="6917" width="4.42578125" style="28" customWidth="1"/>
    <col min="6918" max="6918" width="41.140625" style="28" customWidth="1"/>
    <col min="6919" max="6919" width="7.7109375" style="28" customWidth="1"/>
    <col min="6920" max="6920" width="8.140625" style="28" customWidth="1"/>
    <col min="6921" max="6921" width="15.28515625" style="28" customWidth="1"/>
    <col min="6922" max="6922" width="9.7109375" style="28" customWidth="1"/>
    <col min="6923" max="7168" width="9.140625" style="28"/>
    <col min="7169" max="7169" width="2.140625" style="28" customWidth="1"/>
    <col min="7170" max="7170" width="3.7109375" style="28" customWidth="1"/>
    <col min="7171" max="7171" width="19.42578125" style="28" customWidth="1"/>
    <col min="7172" max="7172" width="18" style="28" customWidth="1"/>
    <col min="7173" max="7173" width="4.42578125" style="28" customWidth="1"/>
    <col min="7174" max="7174" width="41.140625" style="28" customWidth="1"/>
    <col min="7175" max="7175" width="7.7109375" style="28" customWidth="1"/>
    <col min="7176" max="7176" width="8.140625" style="28" customWidth="1"/>
    <col min="7177" max="7177" width="15.28515625" style="28" customWidth="1"/>
    <col min="7178" max="7178" width="9.7109375" style="28" customWidth="1"/>
    <col min="7179" max="7424" width="9.140625" style="28"/>
    <col min="7425" max="7425" width="2.140625" style="28" customWidth="1"/>
    <col min="7426" max="7426" width="3.7109375" style="28" customWidth="1"/>
    <col min="7427" max="7427" width="19.42578125" style="28" customWidth="1"/>
    <col min="7428" max="7428" width="18" style="28" customWidth="1"/>
    <col min="7429" max="7429" width="4.42578125" style="28" customWidth="1"/>
    <col min="7430" max="7430" width="41.140625" style="28" customWidth="1"/>
    <col min="7431" max="7431" width="7.7109375" style="28" customWidth="1"/>
    <col min="7432" max="7432" width="8.140625" style="28" customWidth="1"/>
    <col min="7433" max="7433" width="15.28515625" style="28" customWidth="1"/>
    <col min="7434" max="7434" width="9.7109375" style="28" customWidth="1"/>
    <col min="7435" max="7680" width="9.140625" style="28"/>
    <col min="7681" max="7681" width="2.140625" style="28" customWidth="1"/>
    <col min="7682" max="7682" width="3.7109375" style="28" customWidth="1"/>
    <col min="7683" max="7683" width="19.42578125" style="28" customWidth="1"/>
    <col min="7684" max="7684" width="18" style="28" customWidth="1"/>
    <col min="7685" max="7685" width="4.42578125" style="28" customWidth="1"/>
    <col min="7686" max="7686" width="41.140625" style="28" customWidth="1"/>
    <col min="7687" max="7687" width="7.7109375" style="28" customWidth="1"/>
    <col min="7688" max="7688" width="8.140625" style="28" customWidth="1"/>
    <col min="7689" max="7689" width="15.28515625" style="28" customWidth="1"/>
    <col min="7690" max="7690" width="9.7109375" style="28" customWidth="1"/>
    <col min="7691" max="7936" width="9.140625" style="28"/>
    <col min="7937" max="7937" width="2.140625" style="28" customWidth="1"/>
    <col min="7938" max="7938" width="3.7109375" style="28" customWidth="1"/>
    <col min="7939" max="7939" width="19.42578125" style="28" customWidth="1"/>
    <col min="7940" max="7940" width="18" style="28" customWidth="1"/>
    <col min="7941" max="7941" width="4.42578125" style="28" customWidth="1"/>
    <col min="7942" max="7942" width="41.140625" style="28" customWidth="1"/>
    <col min="7943" max="7943" width="7.7109375" style="28" customWidth="1"/>
    <col min="7944" max="7944" width="8.140625" style="28" customWidth="1"/>
    <col min="7945" max="7945" width="15.28515625" style="28" customWidth="1"/>
    <col min="7946" max="7946" width="9.7109375" style="28" customWidth="1"/>
    <col min="7947" max="8192" width="9.140625" style="28"/>
    <col min="8193" max="8193" width="2.140625" style="28" customWidth="1"/>
    <col min="8194" max="8194" width="3.7109375" style="28" customWidth="1"/>
    <col min="8195" max="8195" width="19.42578125" style="28" customWidth="1"/>
    <col min="8196" max="8196" width="18" style="28" customWidth="1"/>
    <col min="8197" max="8197" width="4.42578125" style="28" customWidth="1"/>
    <col min="8198" max="8198" width="41.140625" style="28" customWidth="1"/>
    <col min="8199" max="8199" width="7.7109375" style="28" customWidth="1"/>
    <col min="8200" max="8200" width="8.140625" style="28" customWidth="1"/>
    <col min="8201" max="8201" width="15.28515625" style="28" customWidth="1"/>
    <col min="8202" max="8202" width="9.7109375" style="28" customWidth="1"/>
    <col min="8203" max="8448" width="9.140625" style="28"/>
    <col min="8449" max="8449" width="2.140625" style="28" customWidth="1"/>
    <col min="8450" max="8450" width="3.7109375" style="28" customWidth="1"/>
    <col min="8451" max="8451" width="19.42578125" style="28" customWidth="1"/>
    <col min="8452" max="8452" width="18" style="28" customWidth="1"/>
    <col min="8453" max="8453" width="4.42578125" style="28" customWidth="1"/>
    <col min="8454" max="8454" width="41.140625" style="28" customWidth="1"/>
    <col min="8455" max="8455" width="7.7109375" style="28" customWidth="1"/>
    <col min="8456" max="8456" width="8.140625" style="28" customWidth="1"/>
    <col min="8457" max="8457" width="15.28515625" style="28" customWidth="1"/>
    <col min="8458" max="8458" width="9.7109375" style="28" customWidth="1"/>
    <col min="8459" max="8704" width="9.140625" style="28"/>
    <col min="8705" max="8705" width="2.140625" style="28" customWidth="1"/>
    <col min="8706" max="8706" width="3.7109375" style="28" customWidth="1"/>
    <col min="8707" max="8707" width="19.42578125" style="28" customWidth="1"/>
    <col min="8708" max="8708" width="18" style="28" customWidth="1"/>
    <col min="8709" max="8709" width="4.42578125" style="28" customWidth="1"/>
    <col min="8710" max="8710" width="41.140625" style="28" customWidth="1"/>
    <col min="8711" max="8711" width="7.7109375" style="28" customWidth="1"/>
    <col min="8712" max="8712" width="8.140625" style="28" customWidth="1"/>
    <col min="8713" max="8713" width="15.28515625" style="28" customWidth="1"/>
    <col min="8714" max="8714" width="9.7109375" style="28" customWidth="1"/>
    <col min="8715" max="8960" width="9.140625" style="28"/>
    <col min="8961" max="8961" width="2.140625" style="28" customWidth="1"/>
    <col min="8962" max="8962" width="3.7109375" style="28" customWidth="1"/>
    <col min="8963" max="8963" width="19.42578125" style="28" customWidth="1"/>
    <col min="8964" max="8964" width="18" style="28" customWidth="1"/>
    <col min="8965" max="8965" width="4.42578125" style="28" customWidth="1"/>
    <col min="8966" max="8966" width="41.140625" style="28" customWidth="1"/>
    <col min="8967" max="8967" width="7.7109375" style="28" customWidth="1"/>
    <col min="8968" max="8968" width="8.140625" style="28" customWidth="1"/>
    <col min="8969" max="8969" width="15.28515625" style="28" customWidth="1"/>
    <col min="8970" max="8970" width="9.7109375" style="28" customWidth="1"/>
    <col min="8971" max="9216" width="9.140625" style="28"/>
    <col min="9217" max="9217" width="2.140625" style="28" customWidth="1"/>
    <col min="9218" max="9218" width="3.7109375" style="28" customWidth="1"/>
    <col min="9219" max="9219" width="19.42578125" style="28" customWidth="1"/>
    <col min="9220" max="9220" width="18" style="28" customWidth="1"/>
    <col min="9221" max="9221" width="4.42578125" style="28" customWidth="1"/>
    <col min="9222" max="9222" width="41.140625" style="28" customWidth="1"/>
    <col min="9223" max="9223" width="7.7109375" style="28" customWidth="1"/>
    <col min="9224" max="9224" width="8.140625" style="28" customWidth="1"/>
    <col min="9225" max="9225" width="15.28515625" style="28" customWidth="1"/>
    <col min="9226" max="9226" width="9.7109375" style="28" customWidth="1"/>
    <col min="9227" max="9472" width="9.140625" style="28"/>
    <col min="9473" max="9473" width="2.140625" style="28" customWidth="1"/>
    <col min="9474" max="9474" width="3.7109375" style="28" customWidth="1"/>
    <col min="9475" max="9475" width="19.42578125" style="28" customWidth="1"/>
    <col min="9476" max="9476" width="18" style="28" customWidth="1"/>
    <col min="9477" max="9477" width="4.42578125" style="28" customWidth="1"/>
    <col min="9478" max="9478" width="41.140625" style="28" customWidth="1"/>
    <col min="9479" max="9479" width="7.7109375" style="28" customWidth="1"/>
    <col min="9480" max="9480" width="8.140625" style="28" customWidth="1"/>
    <col min="9481" max="9481" width="15.28515625" style="28" customWidth="1"/>
    <col min="9482" max="9482" width="9.7109375" style="28" customWidth="1"/>
    <col min="9483" max="9728" width="9.140625" style="28"/>
    <col min="9729" max="9729" width="2.140625" style="28" customWidth="1"/>
    <col min="9730" max="9730" width="3.7109375" style="28" customWidth="1"/>
    <col min="9731" max="9731" width="19.42578125" style="28" customWidth="1"/>
    <col min="9732" max="9732" width="18" style="28" customWidth="1"/>
    <col min="9733" max="9733" width="4.42578125" style="28" customWidth="1"/>
    <col min="9734" max="9734" width="41.140625" style="28" customWidth="1"/>
    <col min="9735" max="9735" width="7.7109375" style="28" customWidth="1"/>
    <col min="9736" max="9736" width="8.140625" style="28" customWidth="1"/>
    <col min="9737" max="9737" width="15.28515625" style="28" customWidth="1"/>
    <col min="9738" max="9738" width="9.7109375" style="28" customWidth="1"/>
    <col min="9739" max="9984" width="9.140625" style="28"/>
    <col min="9985" max="9985" width="2.140625" style="28" customWidth="1"/>
    <col min="9986" max="9986" width="3.7109375" style="28" customWidth="1"/>
    <col min="9987" max="9987" width="19.42578125" style="28" customWidth="1"/>
    <col min="9988" max="9988" width="18" style="28" customWidth="1"/>
    <col min="9989" max="9989" width="4.42578125" style="28" customWidth="1"/>
    <col min="9990" max="9990" width="41.140625" style="28" customWidth="1"/>
    <col min="9991" max="9991" width="7.7109375" style="28" customWidth="1"/>
    <col min="9992" max="9992" width="8.140625" style="28" customWidth="1"/>
    <col min="9993" max="9993" width="15.28515625" style="28" customWidth="1"/>
    <col min="9994" max="9994" width="9.7109375" style="28" customWidth="1"/>
    <col min="9995" max="10240" width="9.140625" style="28"/>
    <col min="10241" max="10241" width="2.140625" style="28" customWidth="1"/>
    <col min="10242" max="10242" width="3.7109375" style="28" customWidth="1"/>
    <col min="10243" max="10243" width="19.42578125" style="28" customWidth="1"/>
    <col min="10244" max="10244" width="18" style="28" customWidth="1"/>
    <col min="10245" max="10245" width="4.42578125" style="28" customWidth="1"/>
    <col min="10246" max="10246" width="41.140625" style="28" customWidth="1"/>
    <col min="10247" max="10247" width="7.7109375" style="28" customWidth="1"/>
    <col min="10248" max="10248" width="8.140625" style="28" customWidth="1"/>
    <col min="10249" max="10249" width="15.28515625" style="28" customWidth="1"/>
    <col min="10250" max="10250" width="9.7109375" style="28" customWidth="1"/>
    <col min="10251" max="10496" width="9.140625" style="28"/>
    <col min="10497" max="10497" width="2.140625" style="28" customWidth="1"/>
    <col min="10498" max="10498" width="3.7109375" style="28" customWidth="1"/>
    <col min="10499" max="10499" width="19.42578125" style="28" customWidth="1"/>
    <col min="10500" max="10500" width="18" style="28" customWidth="1"/>
    <col min="10501" max="10501" width="4.42578125" style="28" customWidth="1"/>
    <col min="10502" max="10502" width="41.140625" style="28" customWidth="1"/>
    <col min="10503" max="10503" width="7.7109375" style="28" customWidth="1"/>
    <col min="10504" max="10504" width="8.140625" style="28" customWidth="1"/>
    <col min="10505" max="10505" width="15.28515625" style="28" customWidth="1"/>
    <col min="10506" max="10506" width="9.7109375" style="28" customWidth="1"/>
    <col min="10507" max="10752" width="9.140625" style="28"/>
    <col min="10753" max="10753" width="2.140625" style="28" customWidth="1"/>
    <col min="10754" max="10754" width="3.7109375" style="28" customWidth="1"/>
    <col min="10755" max="10755" width="19.42578125" style="28" customWidth="1"/>
    <col min="10756" max="10756" width="18" style="28" customWidth="1"/>
    <col min="10757" max="10757" width="4.42578125" style="28" customWidth="1"/>
    <col min="10758" max="10758" width="41.140625" style="28" customWidth="1"/>
    <col min="10759" max="10759" width="7.7109375" style="28" customWidth="1"/>
    <col min="10760" max="10760" width="8.140625" style="28" customWidth="1"/>
    <col min="10761" max="10761" width="15.28515625" style="28" customWidth="1"/>
    <col min="10762" max="10762" width="9.7109375" style="28" customWidth="1"/>
    <col min="10763" max="11008" width="9.140625" style="28"/>
    <col min="11009" max="11009" width="2.140625" style="28" customWidth="1"/>
    <col min="11010" max="11010" width="3.7109375" style="28" customWidth="1"/>
    <col min="11011" max="11011" width="19.42578125" style="28" customWidth="1"/>
    <col min="11012" max="11012" width="18" style="28" customWidth="1"/>
    <col min="11013" max="11013" width="4.42578125" style="28" customWidth="1"/>
    <col min="11014" max="11014" width="41.140625" style="28" customWidth="1"/>
    <col min="11015" max="11015" width="7.7109375" style="28" customWidth="1"/>
    <col min="11016" max="11016" width="8.140625" style="28" customWidth="1"/>
    <col min="11017" max="11017" width="15.28515625" style="28" customWidth="1"/>
    <col min="11018" max="11018" width="9.7109375" style="28" customWidth="1"/>
    <col min="11019" max="11264" width="9.140625" style="28"/>
    <col min="11265" max="11265" width="2.140625" style="28" customWidth="1"/>
    <col min="11266" max="11266" width="3.7109375" style="28" customWidth="1"/>
    <col min="11267" max="11267" width="19.42578125" style="28" customWidth="1"/>
    <col min="11268" max="11268" width="18" style="28" customWidth="1"/>
    <col min="11269" max="11269" width="4.42578125" style="28" customWidth="1"/>
    <col min="11270" max="11270" width="41.140625" style="28" customWidth="1"/>
    <col min="11271" max="11271" width="7.7109375" style="28" customWidth="1"/>
    <col min="11272" max="11272" width="8.140625" style="28" customWidth="1"/>
    <col min="11273" max="11273" width="15.28515625" style="28" customWidth="1"/>
    <col min="11274" max="11274" width="9.7109375" style="28" customWidth="1"/>
    <col min="11275" max="11520" width="9.140625" style="28"/>
    <col min="11521" max="11521" width="2.140625" style="28" customWidth="1"/>
    <col min="11522" max="11522" width="3.7109375" style="28" customWidth="1"/>
    <col min="11523" max="11523" width="19.42578125" style="28" customWidth="1"/>
    <col min="11524" max="11524" width="18" style="28" customWidth="1"/>
    <col min="11525" max="11525" width="4.42578125" style="28" customWidth="1"/>
    <col min="11526" max="11526" width="41.140625" style="28" customWidth="1"/>
    <col min="11527" max="11527" width="7.7109375" style="28" customWidth="1"/>
    <col min="11528" max="11528" width="8.140625" style="28" customWidth="1"/>
    <col min="11529" max="11529" width="15.28515625" style="28" customWidth="1"/>
    <col min="11530" max="11530" width="9.7109375" style="28" customWidth="1"/>
    <col min="11531" max="11776" width="9.140625" style="28"/>
    <col min="11777" max="11777" width="2.140625" style="28" customWidth="1"/>
    <col min="11778" max="11778" width="3.7109375" style="28" customWidth="1"/>
    <col min="11779" max="11779" width="19.42578125" style="28" customWidth="1"/>
    <col min="11780" max="11780" width="18" style="28" customWidth="1"/>
    <col min="11781" max="11781" width="4.42578125" style="28" customWidth="1"/>
    <col min="11782" max="11782" width="41.140625" style="28" customWidth="1"/>
    <col min="11783" max="11783" width="7.7109375" style="28" customWidth="1"/>
    <col min="11784" max="11784" width="8.140625" style="28" customWidth="1"/>
    <col min="11785" max="11785" width="15.28515625" style="28" customWidth="1"/>
    <col min="11786" max="11786" width="9.7109375" style="28" customWidth="1"/>
    <col min="11787" max="12032" width="9.140625" style="28"/>
    <col min="12033" max="12033" width="2.140625" style="28" customWidth="1"/>
    <col min="12034" max="12034" width="3.7109375" style="28" customWidth="1"/>
    <col min="12035" max="12035" width="19.42578125" style="28" customWidth="1"/>
    <col min="12036" max="12036" width="18" style="28" customWidth="1"/>
    <col min="12037" max="12037" width="4.42578125" style="28" customWidth="1"/>
    <col min="12038" max="12038" width="41.140625" style="28" customWidth="1"/>
    <col min="12039" max="12039" width="7.7109375" style="28" customWidth="1"/>
    <col min="12040" max="12040" width="8.140625" style="28" customWidth="1"/>
    <col min="12041" max="12041" width="15.28515625" style="28" customWidth="1"/>
    <col min="12042" max="12042" width="9.7109375" style="28" customWidth="1"/>
    <col min="12043" max="12288" width="9.140625" style="28"/>
    <col min="12289" max="12289" width="2.140625" style="28" customWidth="1"/>
    <col min="12290" max="12290" width="3.7109375" style="28" customWidth="1"/>
    <col min="12291" max="12291" width="19.42578125" style="28" customWidth="1"/>
    <col min="12292" max="12292" width="18" style="28" customWidth="1"/>
    <col min="12293" max="12293" width="4.42578125" style="28" customWidth="1"/>
    <col min="12294" max="12294" width="41.140625" style="28" customWidth="1"/>
    <col min="12295" max="12295" width="7.7109375" style="28" customWidth="1"/>
    <col min="12296" max="12296" width="8.140625" style="28" customWidth="1"/>
    <col min="12297" max="12297" width="15.28515625" style="28" customWidth="1"/>
    <col min="12298" max="12298" width="9.7109375" style="28" customWidth="1"/>
    <col min="12299" max="12544" width="9.140625" style="28"/>
    <col min="12545" max="12545" width="2.140625" style="28" customWidth="1"/>
    <col min="12546" max="12546" width="3.7109375" style="28" customWidth="1"/>
    <col min="12547" max="12547" width="19.42578125" style="28" customWidth="1"/>
    <col min="12548" max="12548" width="18" style="28" customWidth="1"/>
    <col min="12549" max="12549" width="4.42578125" style="28" customWidth="1"/>
    <col min="12550" max="12550" width="41.140625" style="28" customWidth="1"/>
    <col min="12551" max="12551" width="7.7109375" style="28" customWidth="1"/>
    <col min="12552" max="12552" width="8.140625" style="28" customWidth="1"/>
    <col min="12553" max="12553" width="15.28515625" style="28" customWidth="1"/>
    <col min="12554" max="12554" width="9.7109375" style="28" customWidth="1"/>
    <col min="12555" max="12800" width="9.140625" style="28"/>
    <col min="12801" max="12801" width="2.140625" style="28" customWidth="1"/>
    <col min="12802" max="12802" width="3.7109375" style="28" customWidth="1"/>
    <col min="12803" max="12803" width="19.42578125" style="28" customWidth="1"/>
    <col min="12804" max="12804" width="18" style="28" customWidth="1"/>
    <col min="12805" max="12805" width="4.42578125" style="28" customWidth="1"/>
    <col min="12806" max="12806" width="41.140625" style="28" customWidth="1"/>
    <col min="12807" max="12807" width="7.7109375" style="28" customWidth="1"/>
    <col min="12808" max="12808" width="8.140625" style="28" customWidth="1"/>
    <col min="12809" max="12809" width="15.28515625" style="28" customWidth="1"/>
    <col min="12810" max="12810" width="9.7109375" style="28" customWidth="1"/>
    <col min="12811" max="13056" width="9.140625" style="28"/>
    <col min="13057" max="13057" width="2.140625" style="28" customWidth="1"/>
    <col min="13058" max="13058" width="3.7109375" style="28" customWidth="1"/>
    <col min="13059" max="13059" width="19.42578125" style="28" customWidth="1"/>
    <col min="13060" max="13060" width="18" style="28" customWidth="1"/>
    <col min="13061" max="13061" width="4.42578125" style="28" customWidth="1"/>
    <col min="13062" max="13062" width="41.140625" style="28" customWidth="1"/>
    <col min="13063" max="13063" width="7.7109375" style="28" customWidth="1"/>
    <col min="13064" max="13064" width="8.140625" style="28" customWidth="1"/>
    <col min="13065" max="13065" width="15.28515625" style="28" customWidth="1"/>
    <col min="13066" max="13066" width="9.7109375" style="28" customWidth="1"/>
    <col min="13067" max="13312" width="9.140625" style="28"/>
    <col min="13313" max="13313" width="2.140625" style="28" customWidth="1"/>
    <col min="13314" max="13314" width="3.7109375" style="28" customWidth="1"/>
    <col min="13315" max="13315" width="19.42578125" style="28" customWidth="1"/>
    <col min="13316" max="13316" width="18" style="28" customWidth="1"/>
    <col min="13317" max="13317" width="4.42578125" style="28" customWidth="1"/>
    <col min="13318" max="13318" width="41.140625" style="28" customWidth="1"/>
    <col min="13319" max="13319" width="7.7109375" style="28" customWidth="1"/>
    <col min="13320" max="13320" width="8.140625" style="28" customWidth="1"/>
    <col min="13321" max="13321" width="15.28515625" style="28" customWidth="1"/>
    <col min="13322" max="13322" width="9.7109375" style="28" customWidth="1"/>
    <col min="13323" max="13568" width="9.140625" style="28"/>
    <col min="13569" max="13569" width="2.140625" style="28" customWidth="1"/>
    <col min="13570" max="13570" width="3.7109375" style="28" customWidth="1"/>
    <col min="13571" max="13571" width="19.42578125" style="28" customWidth="1"/>
    <col min="13572" max="13572" width="18" style="28" customWidth="1"/>
    <col min="13573" max="13573" width="4.42578125" style="28" customWidth="1"/>
    <col min="13574" max="13574" width="41.140625" style="28" customWidth="1"/>
    <col min="13575" max="13575" width="7.7109375" style="28" customWidth="1"/>
    <col min="13576" max="13576" width="8.140625" style="28" customWidth="1"/>
    <col min="13577" max="13577" width="15.28515625" style="28" customWidth="1"/>
    <col min="13578" max="13578" width="9.7109375" style="28" customWidth="1"/>
    <col min="13579" max="13824" width="9.140625" style="28"/>
    <col min="13825" max="13825" width="2.140625" style="28" customWidth="1"/>
    <col min="13826" max="13826" width="3.7109375" style="28" customWidth="1"/>
    <col min="13827" max="13827" width="19.42578125" style="28" customWidth="1"/>
    <col min="13828" max="13828" width="18" style="28" customWidth="1"/>
    <col min="13829" max="13829" width="4.42578125" style="28" customWidth="1"/>
    <col min="13830" max="13830" width="41.140625" style="28" customWidth="1"/>
    <col min="13831" max="13831" width="7.7109375" style="28" customWidth="1"/>
    <col min="13832" max="13832" width="8.140625" style="28" customWidth="1"/>
    <col min="13833" max="13833" width="15.28515625" style="28" customWidth="1"/>
    <col min="13834" max="13834" width="9.7109375" style="28" customWidth="1"/>
    <col min="13835" max="14080" width="9.140625" style="28"/>
    <col min="14081" max="14081" width="2.140625" style="28" customWidth="1"/>
    <col min="14082" max="14082" width="3.7109375" style="28" customWidth="1"/>
    <col min="14083" max="14083" width="19.42578125" style="28" customWidth="1"/>
    <col min="14084" max="14084" width="18" style="28" customWidth="1"/>
    <col min="14085" max="14085" width="4.42578125" style="28" customWidth="1"/>
    <col min="14086" max="14086" width="41.140625" style="28" customWidth="1"/>
    <col min="14087" max="14087" width="7.7109375" style="28" customWidth="1"/>
    <col min="14088" max="14088" width="8.140625" style="28" customWidth="1"/>
    <col min="14089" max="14089" width="15.28515625" style="28" customWidth="1"/>
    <col min="14090" max="14090" width="9.7109375" style="28" customWidth="1"/>
    <col min="14091" max="14336" width="9.140625" style="28"/>
    <col min="14337" max="14337" width="2.140625" style="28" customWidth="1"/>
    <col min="14338" max="14338" width="3.7109375" style="28" customWidth="1"/>
    <col min="14339" max="14339" width="19.42578125" style="28" customWidth="1"/>
    <col min="14340" max="14340" width="18" style="28" customWidth="1"/>
    <col min="14341" max="14341" width="4.42578125" style="28" customWidth="1"/>
    <col min="14342" max="14342" width="41.140625" style="28" customWidth="1"/>
    <col min="14343" max="14343" width="7.7109375" style="28" customWidth="1"/>
    <col min="14344" max="14344" width="8.140625" style="28" customWidth="1"/>
    <col min="14345" max="14345" width="15.28515625" style="28" customWidth="1"/>
    <col min="14346" max="14346" width="9.7109375" style="28" customWidth="1"/>
    <col min="14347" max="14592" width="9.140625" style="28"/>
    <col min="14593" max="14593" width="2.140625" style="28" customWidth="1"/>
    <col min="14594" max="14594" width="3.7109375" style="28" customWidth="1"/>
    <col min="14595" max="14595" width="19.42578125" style="28" customWidth="1"/>
    <col min="14596" max="14596" width="18" style="28" customWidth="1"/>
    <col min="14597" max="14597" width="4.42578125" style="28" customWidth="1"/>
    <col min="14598" max="14598" width="41.140625" style="28" customWidth="1"/>
    <col min="14599" max="14599" width="7.7109375" style="28" customWidth="1"/>
    <col min="14600" max="14600" width="8.140625" style="28" customWidth="1"/>
    <col min="14601" max="14601" width="15.28515625" style="28" customWidth="1"/>
    <col min="14602" max="14602" width="9.7109375" style="28" customWidth="1"/>
    <col min="14603" max="14848" width="9.140625" style="28"/>
    <col min="14849" max="14849" width="2.140625" style="28" customWidth="1"/>
    <col min="14850" max="14850" width="3.7109375" style="28" customWidth="1"/>
    <col min="14851" max="14851" width="19.42578125" style="28" customWidth="1"/>
    <col min="14852" max="14852" width="18" style="28" customWidth="1"/>
    <col min="14853" max="14853" width="4.42578125" style="28" customWidth="1"/>
    <col min="14854" max="14854" width="41.140625" style="28" customWidth="1"/>
    <col min="14855" max="14855" width="7.7109375" style="28" customWidth="1"/>
    <col min="14856" max="14856" width="8.140625" style="28" customWidth="1"/>
    <col min="14857" max="14857" width="15.28515625" style="28" customWidth="1"/>
    <col min="14858" max="14858" width="9.7109375" style="28" customWidth="1"/>
    <col min="14859" max="15104" width="9.140625" style="28"/>
    <col min="15105" max="15105" width="2.140625" style="28" customWidth="1"/>
    <col min="15106" max="15106" width="3.7109375" style="28" customWidth="1"/>
    <col min="15107" max="15107" width="19.42578125" style="28" customWidth="1"/>
    <col min="15108" max="15108" width="18" style="28" customWidth="1"/>
    <col min="15109" max="15109" width="4.42578125" style="28" customWidth="1"/>
    <col min="15110" max="15110" width="41.140625" style="28" customWidth="1"/>
    <col min="15111" max="15111" width="7.7109375" style="28" customWidth="1"/>
    <col min="15112" max="15112" width="8.140625" style="28" customWidth="1"/>
    <col min="15113" max="15113" width="15.28515625" style="28" customWidth="1"/>
    <col min="15114" max="15114" width="9.7109375" style="28" customWidth="1"/>
    <col min="15115" max="15360" width="9.140625" style="28"/>
    <col min="15361" max="15361" width="2.140625" style="28" customWidth="1"/>
    <col min="15362" max="15362" width="3.7109375" style="28" customWidth="1"/>
    <col min="15363" max="15363" width="19.42578125" style="28" customWidth="1"/>
    <col min="15364" max="15364" width="18" style="28" customWidth="1"/>
    <col min="15365" max="15365" width="4.42578125" style="28" customWidth="1"/>
    <col min="15366" max="15366" width="41.140625" style="28" customWidth="1"/>
    <col min="15367" max="15367" width="7.7109375" style="28" customWidth="1"/>
    <col min="15368" max="15368" width="8.140625" style="28" customWidth="1"/>
    <col min="15369" max="15369" width="15.28515625" style="28" customWidth="1"/>
    <col min="15370" max="15370" width="9.7109375" style="28" customWidth="1"/>
    <col min="15371" max="15616" width="9.140625" style="28"/>
    <col min="15617" max="15617" width="2.140625" style="28" customWidth="1"/>
    <col min="15618" max="15618" width="3.7109375" style="28" customWidth="1"/>
    <col min="15619" max="15619" width="19.42578125" style="28" customWidth="1"/>
    <col min="15620" max="15620" width="18" style="28" customWidth="1"/>
    <col min="15621" max="15621" width="4.42578125" style="28" customWidth="1"/>
    <col min="15622" max="15622" width="41.140625" style="28" customWidth="1"/>
    <col min="15623" max="15623" width="7.7109375" style="28" customWidth="1"/>
    <col min="15624" max="15624" width="8.140625" style="28" customWidth="1"/>
    <col min="15625" max="15625" width="15.28515625" style="28" customWidth="1"/>
    <col min="15626" max="15626" width="9.7109375" style="28" customWidth="1"/>
    <col min="15627" max="15872" width="9.140625" style="28"/>
    <col min="15873" max="15873" width="2.140625" style="28" customWidth="1"/>
    <col min="15874" max="15874" width="3.7109375" style="28" customWidth="1"/>
    <col min="15875" max="15875" width="19.42578125" style="28" customWidth="1"/>
    <col min="15876" max="15876" width="18" style="28" customWidth="1"/>
    <col min="15877" max="15877" width="4.42578125" style="28" customWidth="1"/>
    <col min="15878" max="15878" width="41.140625" style="28" customWidth="1"/>
    <col min="15879" max="15879" width="7.7109375" style="28" customWidth="1"/>
    <col min="15880" max="15880" width="8.140625" style="28" customWidth="1"/>
    <col min="15881" max="15881" width="15.28515625" style="28" customWidth="1"/>
    <col min="15882" max="15882" width="9.7109375" style="28" customWidth="1"/>
    <col min="15883" max="16128" width="9.140625" style="28"/>
    <col min="16129" max="16129" width="2.140625" style="28" customWidth="1"/>
    <col min="16130" max="16130" width="3.7109375" style="28" customWidth="1"/>
    <col min="16131" max="16131" width="19.42578125" style="28" customWidth="1"/>
    <col min="16132" max="16132" width="18" style="28" customWidth="1"/>
    <col min="16133" max="16133" width="4.42578125" style="28" customWidth="1"/>
    <col min="16134" max="16134" width="41.140625" style="28" customWidth="1"/>
    <col min="16135" max="16135" width="7.7109375" style="28" customWidth="1"/>
    <col min="16136" max="16136" width="8.140625" style="28" customWidth="1"/>
    <col min="16137" max="16137" width="15.28515625" style="28" customWidth="1"/>
    <col min="16138" max="16138" width="9.7109375" style="28" customWidth="1"/>
    <col min="16139" max="16384" width="9.140625" style="28"/>
  </cols>
  <sheetData>
    <row r="1" spans="1:10">
      <c r="F1" s="92"/>
      <c r="G1" s="92"/>
      <c r="H1" s="92"/>
      <c r="I1" s="168" t="s">
        <v>179</v>
      </c>
      <c r="J1" s="168"/>
    </row>
    <row r="2" spans="1:10" s="27" customFormat="1">
      <c r="F2" s="168" t="s">
        <v>0</v>
      </c>
      <c r="G2" s="168"/>
      <c r="H2" s="168"/>
      <c r="I2" s="168"/>
      <c r="J2" s="168"/>
    </row>
    <row r="3" spans="1:10" s="27" customFormat="1" ht="15" customHeight="1">
      <c r="B3" s="167"/>
      <c r="C3" s="167"/>
      <c r="D3" s="29"/>
      <c r="E3" s="29"/>
      <c r="G3" s="168" t="s">
        <v>177</v>
      </c>
      <c r="H3" s="168"/>
      <c r="I3" s="168"/>
      <c r="J3" s="168"/>
    </row>
    <row r="4" spans="1:10" ht="19.5" customHeight="1">
      <c r="A4" s="27"/>
      <c r="B4" s="169" t="s">
        <v>1</v>
      </c>
      <c r="C4" s="169"/>
      <c r="D4" s="169"/>
      <c r="E4" s="169"/>
      <c r="F4" s="169"/>
      <c r="G4" s="169"/>
      <c r="H4" s="169"/>
      <c r="I4" s="169"/>
      <c r="J4" s="169"/>
    </row>
    <row r="5" spans="1:10">
      <c r="A5" s="27"/>
      <c r="B5" s="29"/>
      <c r="C5" s="426" t="s">
        <v>2</v>
      </c>
      <c r="D5" s="426"/>
      <c r="E5" s="426"/>
      <c r="F5" s="426"/>
      <c r="G5" s="426"/>
      <c r="H5" s="426"/>
      <c r="I5" s="426"/>
      <c r="J5" s="27"/>
    </row>
    <row r="6" spans="1:10">
      <c r="A6" s="27"/>
      <c r="B6" s="29"/>
      <c r="C6" s="94"/>
      <c r="D6" s="94"/>
      <c r="E6" s="94"/>
      <c r="F6" s="94"/>
      <c r="G6" s="94"/>
      <c r="H6" s="94"/>
      <c r="I6" s="94"/>
      <c r="J6" s="27"/>
    </row>
    <row r="7" spans="1:10" ht="16.5" customHeight="1">
      <c r="A7" s="27"/>
      <c r="B7" s="29"/>
      <c r="C7" s="170" t="s">
        <v>3</v>
      </c>
      <c r="D7" s="170"/>
      <c r="E7" s="170"/>
      <c r="F7" s="170"/>
      <c r="G7" s="170"/>
      <c r="H7" s="170"/>
      <c r="I7" s="170"/>
      <c r="J7" s="27"/>
    </row>
    <row r="8" spans="1:10" ht="42" customHeight="1">
      <c r="A8" s="27"/>
      <c r="B8" s="171" t="s">
        <v>147</v>
      </c>
      <c r="C8" s="412"/>
      <c r="D8" s="412"/>
      <c r="E8" s="412"/>
      <c r="F8" s="412"/>
      <c r="G8" s="412"/>
      <c r="H8" s="412"/>
      <c r="I8" s="412"/>
      <c r="J8" s="412"/>
    </row>
    <row r="9" spans="1:10" ht="14.25" customHeight="1">
      <c r="A9" s="27"/>
      <c r="B9" s="27"/>
      <c r="C9" s="427" t="s">
        <v>4</v>
      </c>
      <c r="D9" s="427"/>
      <c r="E9" s="427"/>
      <c r="F9" s="427"/>
      <c r="G9" s="427"/>
      <c r="H9" s="427"/>
      <c r="I9" s="427"/>
      <c r="J9" s="27"/>
    </row>
    <row r="10" spans="1:10">
      <c r="A10" s="27"/>
      <c r="B10" s="173" t="s">
        <v>128</v>
      </c>
      <c r="C10" s="173"/>
      <c r="D10" s="173"/>
      <c r="E10" s="173"/>
      <c r="F10" s="173"/>
      <c r="G10" s="173"/>
      <c r="H10" s="173"/>
      <c r="I10" s="173"/>
      <c r="J10" s="173"/>
    </row>
    <row r="11" spans="1:10" ht="42" customHeight="1">
      <c r="A11" s="27"/>
      <c r="B11" s="347" t="s">
        <v>5</v>
      </c>
      <c r="C11" s="193" t="s">
        <v>6</v>
      </c>
      <c r="D11" s="194"/>
      <c r="E11" s="194"/>
      <c r="F11" s="195"/>
      <c r="G11" s="348" t="s">
        <v>7</v>
      </c>
      <c r="H11" s="207"/>
      <c r="I11" s="347" t="s">
        <v>19</v>
      </c>
      <c r="J11" s="347" t="s">
        <v>114</v>
      </c>
    </row>
    <row r="12" spans="1:10" ht="15" customHeight="1">
      <c r="A12" s="27"/>
      <c r="B12" s="175"/>
      <c r="C12" s="179"/>
      <c r="D12" s="180"/>
      <c r="E12" s="180"/>
      <c r="F12" s="181"/>
      <c r="G12" s="33" t="s">
        <v>9</v>
      </c>
      <c r="H12" s="33" t="s">
        <v>10</v>
      </c>
      <c r="I12" s="175"/>
      <c r="J12" s="175"/>
    </row>
    <row r="13" spans="1:10">
      <c r="A13" s="27"/>
      <c r="B13" s="101">
        <v>1</v>
      </c>
      <c r="C13" s="429" t="s">
        <v>146</v>
      </c>
      <c r="D13" s="430"/>
      <c r="E13" s="430"/>
      <c r="F13" s="431"/>
      <c r="G13" s="101" t="s">
        <v>12</v>
      </c>
      <c r="H13" s="101">
        <v>1</v>
      </c>
      <c r="I13" s="142">
        <v>2021</v>
      </c>
      <c r="J13" s="145">
        <v>1300</v>
      </c>
    </row>
    <row r="14" spans="1:10">
      <c r="A14" s="27"/>
      <c r="B14" s="101">
        <v>2</v>
      </c>
      <c r="C14" s="429" t="s">
        <v>160</v>
      </c>
      <c r="D14" s="430"/>
      <c r="E14" s="430"/>
      <c r="F14" s="431"/>
      <c r="G14" s="101" t="s">
        <v>32</v>
      </c>
      <c r="H14" s="101">
        <v>700</v>
      </c>
      <c r="I14" s="142">
        <v>2021</v>
      </c>
      <c r="J14" s="145">
        <v>344.2</v>
      </c>
    </row>
    <row r="15" spans="1:10" ht="22.5" customHeight="1">
      <c r="A15" s="27"/>
      <c r="B15" s="192" t="s">
        <v>26</v>
      </c>
      <c r="C15" s="192"/>
      <c r="D15" s="192"/>
      <c r="E15" s="192"/>
      <c r="F15" s="192"/>
      <c r="G15" s="192"/>
      <c r="H15" s="192"/>
      <c r="I15" s="192"/>
      <c r="J15" s="192"/>
    </row>
    <row r="16" spans="1:10">
      <c r="A16" s="27"/>
      <c r="B16" s="193" t="s">
        <v>14</v>
      </c>
      <c r="C16" s="194"/>
      <c r="D16" s="195"/>
      <c r="E16" s="196" t="s">
        <v>15</v>
      </c>
      <c r="F16" s="197"/>
      <c r="G16" s="197"/>
      <c r="H16" s="197"/>
      <c r="I16" s="197"/>
      <c r="J16" s="198"/>
    </row>
    <row r="17" spans="1:10" ht="26.25" customHeight="1">
      <c r="A17" s="27"/>
      <c r="B17" s="179"/>
      <c r="C17" s="180"/>
      <c r="D17" s="181"/>
      <c r="E17" s="341" t="s">
        <v>16</v>
      </c>
      <c r="F17" s="342"/>
      <c r="G17" s="424"/>
      <c r="H17" s="348" t="s">
        <v>17</v>
      </c>
      <c r="I17" s="206"/>
      <c r="J17" s="207"/>
    </row>
    <row r="18" spans="1:10" s="92" customFormat="1">
      <c r="A18" s="27"/>
      <c r="B18" s="351">
        <f>E18</f>
        <v>1644.2</v>
      </c>
      <c r="C18" s="352"/>
      <c r="D18" s="353"/>
      <c r="E18" s="351">
        <f>SUM(J13:J14)</f>
        <v>1644.2</v>
      </c>
      <c r="F18" s="352"/>
      <c r="G18" s="353"/>
      <c r="H18" s="397"/>
      <c r="I18" s="398"/>
      <c r="J18" s="399"/>
    </row>
    <row r="19" spans="1:10">
      <c r="B19" s="28" t="s">
        <v>145</v>
      </c>
    </row>
    <row r="20" spans="1:10">
      <c r="C20" s="428"/>
      <c r="D20" s="428"/>
      <c r="E20" s="428"/>
      <c r="F20" s="134"/>
      <c r="I20" s="93"/>
    </row>
  </sheetData>
  <mergeCells count="26">
    <mergeCell ref="B18:D18"/>
    <mergeCell ref="E18:G18"/>
    <mergeCell ref="H18:J18"/>
    <mergeCell ref="C20:E20"/>
    <mergeCell ref="C13:F13"/>
    <mergeCell ref="C14:F14"/>
    <mergeCell ref="B15:J15"/>
    <mergeCell ref="B16:D17"/>
    <mergeCell ref="E16:J16"/>
    <mergeCell ref="E17:G17"/>
    <mergeCell ref="H17:J17"/>
    <mergeCell ref="C7:I7"/>
    <mergeCell ref="B8:J8"/>
    <mergeCell ref="C9:I9"/>
    <mergeCell ref="B10:J10"/>
    <mergeCell ref="B11:B12"/>
    <mergeCell ref="C11:F12"/>
    <mergeCell ref="G11:H11"/>
    <mergeCell ref="I11:I12"/>
    <mergeCell ref="J11:J12"/>
    <mergeCell ref="C5:I5"/>
    <mergeCell ref="I1:J1"/>
    <mergeCell ref="F2:J2"/>
    <mergeCell ref="B3:C3"/>
    <mergeCell ref="G3:J3"/>
    <mergeCell ref="B4:J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Normal="100" workbookViewId="0">
      <selection activeCell="E18" sqref="E18:F18"/>
    </sheetView>
  </sheetViews>
  <sheetFormatPr defaultRowHeight="12.75"/>
  <cols>
    <col min="1" max="1" width="2.42578125" style="60" customWidth="1"/>
    <col min="2" max="2" width="3.42578125" style="60" customWidth="1"/>
    <col min="3" max="5" width="9.140625" style="60"/>
    <col min="6" max="6" width="45.5703125" style="60" customWidth="1"/>
    <col min="7" max="7" width="7" style="60" customWidth="1"/>
    <col min="8" max="8" width="9.140625" style="60"/>
    <col min="9" max="9" width="12.28515625" style="60" customWidth="1"/>
    <col min="10" max="10" width="14.28515625" style="60" customWidth="1"/>
    <col min="11" max="255" width="9.140625" style="60"/>
    <col min="256" max="256" width="2.42578125" style="60" customWidth="1"/>
    <col min="257" max="257" width="3.42578125" style="60" customWidth="1"/>
    <col min="258" max="260" width="9.140625" style="60"/>
    <col min="261" max="261" width="45.5703125" style="60" customWidth="1"/>
    <col min="262" max="262" width="7" style="60" customWidth="1"/>
    <col min="263" max="263" width="9.140625" style="60"/>
    <col min="264" max="264" width="12.28515625" style="60" customWidth="1"/>
    <col min="265" max="265" width="13.140625" style="60" customWidth="1"/>
    <col min="266" max="511" width="9.140625" style="60"/>
    <col min="512" max="512" width="2.42578125" style="60" customWidth="1"/>
    <col min="513" max="513" width="3.42578125" style="60" customWidth="1"/>
    <col min="514" max="516" width="9.140625" style="60"/>
    <col min="517" max="517" width="45.5703125" style="60" customWidth="1"/>
    <col min="518" max="518" width="7" style="60" customWidth="1"/>
    <col min="519" max="519" width="9.140625" style="60"/>
    <col min="520" max="520" width="12.28515625" style="60" customWidth="1"/>
    <col min="521" max="521" width="13.140625" style="60" customWidth="1"/>
    <col min="522" max="767" width="9.140625" style="60"/>
    <col min="768" max="768" width="2.42578125" style="60" customWidth="1"/>
    <col min="769" max="769" width="3.42578125" style="60" customWidth="1"/>
    <col min="770" max="772" width="9.140625" style="60"/>
    <col min="773" max="773" width="45.5703125" style="60" customWidth="1"/>
    <col min="774" max="774" width="7" style="60" customWidth="1"/>
    <col min="775" max="775" width="9.140625" style="60"/>
    <col min="776" max="776" width="12.28515625" style="60" customWidth="1"/>
    <col min="777" max="777" width="13.140625" style="60" customWidth="1"/>
    <col min="778" max="1023" width="9.140625" style="60"/>
    <col min="1024" max="1024" width="2.42578125" style="60" customWidth="1"/>
    <col min="1025" max="1025" width="3.42578125" style="60" customWidth="1"/>
    <col min="1026" max="1028" width="9.140625" style="60"/>
    <col min="1029" max="1029" width="45.5703125" style="60" customWidth="1"/>
    <col min="1030" max="1030" width="7" style="60" customWidth="1"/>
    <col min="1031" max="1031" width="9.140625" style="60"/>
    <col min="1032" max="1032" width="12.28515625" style="60" customWidth="1"/>
    <col min="1033" max="1033" width="13.140625" style="60" customWidth="1"/>
    <col min="1034" max="1279" width="9.140625" style="60"/>
    <col min="1280" max="1280" width="2.42578125" style="60" customWidth="1"/>
    <col min="1281" max="1281" width="3.42578125" style="60" customWidth="1"/>
    <col min="1282" max="1284" width="9.140625" style="60"/>
    <col min="1285" max="1285" width="45.5703125" style="60" customWidth="1"/>
    <col min="1286" max="1286" width="7" style="60" customWidth="1"/>
    <col min="1287" max="1287" width="9.140625" style="60"/>
    <col min="1288" max="1288" width="12.28515625" style="60" customWidth="1"/>
    <col min="1289" max="1289" width="13.140625" style="60" customWidth="1"/>
    <col min="1290" max="1535" width="9.140625" style="60"/>
    <col min="1536" max="1536" width="2.42578125" style="60" customWidth="1"/>
    <col min="1537" max="1537" width="3.42578125" style="60" customWidth="1"/>
    <col min="1538" max="1540" width="9.140625" style="60"/>
    <col min="1541" max="1541" width="45.5703125" style="60" customWidth="1"/>
    <col min="1542" max="1542" width="7" style="60" customWidth="1"/>
    <col min="1543" max="1543" width="9.140625" style="60"/>
    <col min="1544" max="1544" width="12.28515625" style="60" customWidth="1"/>
    <col min="1545" max="1545" width="13.140625" style="60" customWidth="1"/>
    <col min="1546" max="1791" width="9.140625" style="60"/>
    <col min="1792" max="1792" width="2.42578125" style="60" customWidth="1"/>
    <col min="1793" max="1793" width="3.42578125" style="60" customWidth="1"/>
    <col min="1794" max="1796" width="9.140625" style="60"/>
    <col min="1797" max="1797" width="45.5703125" style="60" customWidth="1"/>
    <col min="1798" max="1798" width="7" style="60" customWidth="1"/>
    <col min="1799" max="1799" width="9.140625" style="60"/>
    <col min="1800" max="1800" width="12.28515625" style="60" customWidth="1"/>
    <col min="1801" max="1801" width="13.140625" style="60" customWidth="1"/>
    <col min="1802" max="2047" width="9.140625" style="60"/>
    <col min="2048" max="2048" width="2.42578125" style="60" customWidth="1"/>
    <col min="2049" max="2049" width="3.42578125" style="60" customWidth="1"/>
    <col min="2050" max="2052" width="9.140625" style="60"/>
    <col min="2053" max="2053" width="45.5703125" style="60" customWidth="1"/>
    <col min="2054" max="2054" width="7" style="60" customWidth="1"/>
    <col min="2055" max="2055" width="9.140625" style="60"/>
    <col min="2056" max="2056" width="12.28515625" style="60" customWidth="1"/>
    <col min="2057" max="2057" width="13.140625" style="60" customWidth="1"/>
    <col min="2058" max="2303" width="9.140625" style="60"/>
    <col min="2304" max="2304" width="2.42578125" style="60" customWidth="1"/>
    <col min="2305" max="2305" width="3.42578125" style="60" customWidth="1"/>
    <col min="2306" max="2308" width="9.140625" style="60"/>
    <col min="2309" max="2309" width="45.5703125" style="60" customWidth="1"/>
    <col min="2310" max="2310" width="7" style="60" customWidth="1"/>
    <col min="2311" max="2311" width="9.140625" style="60"/>
    <col min="2312" max="2312" width="12.28515625" style="60" customWidth="1"/>
    <col min="2313" max="2313" width="13.140625" style="60" customWidth="1"/>
    <col min="2314" max="2559" width="9.140625" style="60"/>
    <col min="2560" max="2560" width="2.42578125" style="60" customWidth="1"/>
    <col min="2561" max="2561" width="3.42578125" style="60" customWidth="1"/>
    <col min="2562" max="2564" width="9.140625" style="60"/>
    <col min="2565" max="2565" width="45.5703125" style="60" customWidth="1"/>
    <col min="2566" max="2566" width="7" style="60" customWidth="1"/>
    <col min="2567" max="2567" width="9.140625" style="60"/>
    <col min="2568" max="2568" width="12.28515625" style="60" customWidth="1"/>
    <col min="2569" max="2569" width="13.140625" style="60" customWidth="1"/>
    <col min="2570" max="2815" width="9.140625" style="60"/>
    <col min="2816" max="2816" width="2.42578125" style="60" customWidth="1"/>
    <col min="2817" max="2817" width="3.42578125" style="60" customWidth="1"/>
    <col min="2818" max="2820" width="9.140625" style="60"/>
    <col min="2821" max="2821" width="45.5703125" style="60" customWidth="1"/>
    <col min="2822" max="2822" width="7" style="60" customWidth="1"/>
    <col min="2823" max="2823" width="9.140625" style="60"/>
    <col min="2824" max="2824" width="12.28515625" style="60" customWidth="1"/>
    <col min="2825" max="2825" width="13.140625" style="60" customWidth="1"/>
    <col min="2826" max="3071" width="9.140625" style="60"/>
    <col min="3072" max="3072" width="2.42578125" style="60" customWidth="1"/>
    <col min="3073" max="3073" width="3.42578125" style="60" customWidth="1"/>
    <col min="3074" max="3076" width="9.140625" style="60"/>
    <col min="3077" max="3077" width="45.5703125" style="60" customWidth="1"/>
    <col min="3078" max="3078" width="7" style="60" customWidth="1"/>
    <col min="3079" max="3079" width="9.140625" style="60"/>
    <col min="3080" max="3080" width="12.28515625" style="60" customWidth="1"/>
    <col min="3081" max="3081" width="13.140625" style="60" customWidth="1"/>
    <col min="3082" max="3327" width="9.140625" style="60"/>
    <col min="3328" max="3328" width="2.42578125" style="60" customWidth="1"/>
    <col min="3329" max="3329" width="3.42578125" style="60" customWidth="1"/>
    <col min="3330" max="3332" width="9.140625" style="60"/>
    <col min="3333" max="3333" width="45.5703125" style="60" customWidth="1"/>
    <col min="3334" max="3334" width="7" style="60" customWidth="1"/>
    <col min="3335" max="3335" width="9.140625" style="60"/>
    <col min="3336" max="3336" width="12.28515625" style="60" customWidth="1"/>
    <col min="3337" max="3337" width="13.140625" style="60" customWidth="1"/>
    <col min="3338" max="3583" width="9.140625" style="60"/>
    <col min="3584" max="3584" width="2.42578125" style="60" customWidth="1"/>
    <col min="3585" max="3585" width="3.42578125" style="60" customWidth="1"/>
    <col min="3586" max="3588" width="9.140625" style="60"/>
    <col min="3589" max="3589" width="45.5703125" style="60" customWidth="1"/>
    <col min="3590" max="3590" width="7" style="60" customWidth="1"/>
    <col min="3591" max="3591" width="9.140625" style="60"/>
    <col min="3592" max="3592" width="12.28515625" style="60" customWidth="1"/>
    <col min="3593" max="3593" width="13.140625" style="60" customWidth="1"/>
    <col min="3594" max="3839" width="9.140625" style="60"/>
    <col min="3840" max="3840" width="2.42578125" style="60" customWidth="1"/>
    <col min="3841" max="3841" width="3.42578125" style="60" customWidth="1"/>
    <col min="3842" max="3844" width="9.140625" style="60"/>
    <col min="3845" max="3845" width="45.5703125" style="60" customWidth="1"/>
    <col min="3846" max="3846" width="7" style="60" customWidth="1"/>
    <col min="3847" max="3847" width="9.140625" style="60"/>
    <col min="3848" max="3848" width="12.28515625" style="60" customWidth="1"/>
    <col min="3849" max="3849" width="13.140625" style="60" customWidth="1"/>
    <col min="3850" max="4095" width="9.140625" style="60"/>
    <col min="4096" max="4096" width="2.42578125" style="60" customWidth="1"/>
    <col min="4097" max="4097" width="3.42578125" style="60" customWidth="1"/>
    <col min="4098" max="4100" width="9.140625" style="60"/>
    <col min="4101" max="4101" width="45.5703125" style="60" customWidth="1"/>
    <col min="4102" max="4102" width="7" style="60" customWidth="1"/>
    <col min="4103" max="4103" width="9.140625" style="60"/>
    <col min="4104" max="4104" width="12.28515625" style="60" customWidth="1"/>
    <col min="4105" max="4105" width="13.140625" style="60" customWidth="1"/>
    <col min="4106" max="4351" width="9.140625" style="60"/>
    <col min="4352" max="4352" width="2.42578125" style="60" customWidth="1"/>
    <col min="4353" max="4353" width="3.42578125" style="60" customWidth="1"/>
    <col min="4354" max="4356" width="9.140625" style="60"/>
    <col min="4357" max="4357" width="45.5703125" style="60" customWidth="1"/>
    <col min="4358" max="4358" width="7" style="60" customWidth="1"/>
    <col min="4359" max="4359" width="9.140625" style="60"/>
    <col min="4360" max="4360" width="12.28515625" style="60" customWidth="1"/>
    <col min="4361" max="4361" width="13.140625" style="60" customWidth="1"/>
    <col min="4362" max="4607" width="9.140625" style="60"/>
    <col min="4608" max="4608" width="2.42578125" style="60" customWidth="1"/>
    <col min="4609" max="4609" width="3.42578125" style="60" customWidth="1"/>
    <col min="4610" max="4612" width="9.140625" style="60"/>
    <col min="4613" max="4613" width="45.5703125" style="60" customWidth="1"/>
    <col min="4614" max="4614" width="7" style="60" customWidth="1"/>
    <col min="4615" max="4615" width="9.140625" style="60"/>
    <col min="4616" max="4616" width="12.28515625" style="60" customWidth="1"/>
    <col min="4617" max="4617" width="13.140625" style="60" customWidth="1"/>
    <col min="4618" max="4863" width="9.140625" style="60"/>
    <col min="4864" max="4864" width="2.42578125" style="60" customWidth="1"/>
    <col min="4865" max="4865" width="3.42578125" style="60" customWidth="1"/>
    <col min="4866" max="4868" width="9.140625" style="60"/>
    <col min="4869" max="4869" width="45.5703125" style="60" customWidth="1"/>
    <col min="4870" max="4870" width="7" style="60" customWidth="1"/>
    <col min="4871" max="4871" width="9.140625" style="60"/>
    <col min="4872" max="4872" width="12.28515625" style="60" customWidth="1"/>
    <col min="4873" max="4873" width="13.140625" style="60" customWidth="1"/>
    <col min="4874" max="5119" width="9.140625" style="60"/>
    <col min="5120" max="5120" width="2.42578125" style="60" customWidth="1"/>
    <col min="5121" max="5121" width="3.42578125" style="60" customWidth="1"/>
    <col min="5122" max="5124" width="9.140625" style="60"/>
    <col min="5125" max="5125" width="45.5703125" style="60" customWidth="1"/>
    <col min="5126" max="5126" width="7" style="60" customWidth="1"/>
    <col min="5127" max="5127" width="9.140625" style="60"/>
    <col min="5128" max="5128" width="12.28515625" style="60" customWidth="1"/>
    <col min="5129" max="5129" width="13.140625" style="60" customWidth="1"/>
    <col min="5130" max="5375" width="9.140625" style="60"/>
    <col min="5376" max="5376" width="2.42578125" style="60" customWidth="1"/>
    <col min="5377" max="5377" width="3.42578125" style="60" customWidth="1"/>
    <col min="5378" max="5380" width="9.140625" style="60"/>
    <col min="5381" max="5381" width="45.5703125" style="60" customWidth="1"/>
    <col min="5382" max="5382" width="7" style="60" customWidth="1"/>
    <col min="5383" max="5383" width="9.140625" style="60"/>
    <col min="5384" max="5384" width="12.28515625" style="60" customWidth="1"/>
    <col min="5385" max="5385" width="13.140625" style="60" customWidth="1"/>
    <col min="5386" max="5631" width="9.140625" style="60"/>
    <col min="5632" max="5632" width="2.42578125" style="60" customWidth="1"/>
    <col min="5633" max="5633" width="3.42578125" style="60" customWidth="1"/>
    <col min="5634" max="5636" width="9.140625" style="60"/>
    <col min="5637" max="5637" width="45.5703125" style="60" customWidth="1"/>
    <col min="5638" max="5638" width="7" style="60" customWidth="1"/>
    <col min="5639" max="5639" width="9.140625" style="60"/>
    <col min="5640" max="5640" width="12.28515625" style="60" customWidth="1"/>
    <col min="5641" max="5641" width="13.140625" style="60" customWidth="1"/>
    <col min="5642" max="5887" width="9.140625" style="60"/>
    <col min="5888" max="5888" width="2.42578125" style="60" customWidth="1"/>
    <col min="5889" max="5889" width="3.42578125" style="60" customWidth="1"/>
    <col min="5890" max="5892" width="9.140625" style="60"/>
    <col min="5893" max="5893" width="45.5703125" style="60" customWidth="1"/>
    <col min="5894" max="5894" width="7" style="60" customWidth="1"/>
    <col min="5895" max="5895" width="9.140625" style="60"/>
    <col min="5896" max="5896" width="12.28515625" style="60" customWidth="1"/>
    <col min="5897" max="5897" width="13.140625" style="60" customWidth="1"/>
    <col min="5898" max="6143" width="9.140625" style="60"/>
    <col min="6144" max="6144" width="2.42578125" style="60" customWidth="1"/>
    <col min="6145" max="6145" width="3.42578125" style="60" customWidth="1"/>
    <col min="6146" max="6148" width="9.140625" style="60"/>
    <col min="6149" max="6149" width="45.5703125" style="60" customWidth="1"/>
    <col min="6150" max="6150" width="7" style="60" customWidth="1"/>
    <col min="6151" max="6151" width="9.140625" style="60"/>
    <col min="6152" max="6152" width="12.28515625" style="60" customWidth="1"/>
    <col min="6153" max="6153" width="13.140625" style="60" customWidth="1"/>
    <col min="6154" max="6399" width="9.140625" style="60"/>
    <col min="6400" max="6400" width="2.42578125" style="60" customWidth="1"/>
    <col min="6401" max="6401" width="3.42578125" style="60" customWidth="1"/>
    <col min="6402" max="6404" width="9.140625" style="60"/>
    <col min="6405" max="6405" width="45.5703125" style="60" customWidth="1"/>
    <col min="6406" max="6406" width="7" style="60" customWidth="1"/>
    <col min="6407" max="6407" width="9.140625" style="60"/>
    <col min="6408" max="6408" width="12.28515625" style="60" customWidth="1"/>
    <col min="6409" max="6409" width="13.140625" style="60" customWidth="1"/>
    <col min="6410" max="6655" width="9.140625" style="60"/>
    <col min="6656" max="6656" width="2.42578125" style="60" customWidth="1"/>
    <col min="6657" max="6657" width="3.42578125" style="60" customWidth="1"/>
    <col min="6658" max="6660" width="9.140625" style="60"/>
    <col min="6661" max="6661" width="45.5703125" style="60" customWidth="1"/>
    <col min="6662" max="6662" width="7" style="60" customWidth="1"/>
    <col min="6663" max="6663" width="9.140625" style="60"/>
    <col min="6664" max="6664" width="12.28515625" style="60" customWidth="1"/>
    <col min="6665" max="6665" width="13.140625" style="60" customWidth="1"/>
    <col min="6666" max="6911" width="9.140625" style="60"/>
    <col min="6912" max="6912" width="2.42578125" style="60" customWidth="1"/>
    <col min="6913" max="6913" width="3.42578125" style="60" customWidth="1"/>
    <col min="6914" max="6916" width="9.140625" style="60"/>
    <col min="6917" max="6917" width="45.5703125" style="60" customWidth="1"/>
    <col min="6918" max="6918" width="7" style="60" customWidth="1"/>
    <col min="6919" max="6919" width="9.140625" style="60"/>
    <col min="6920" max="6920" width="12.28515625" style="60" customWidth="1"/>
    <col min="6921" max="6921" width="13.140625" style="60" customWidth="1"/>
    <col min="6922" max="7167" width="9.140625" style="60"/>
    <col min="7168" max="7168" width="2.42578125" style="60" customWidth="1"/>
    <col min="7169" max="7169" width="3.42578125" style="60" customWidth="1"/>
    <col min="7170" max="7172" width="9.140625" style="60"/>
    <col min="7173" max="7173" width="45.5703125" style="60" customWidth="1"/>
    <col min="7174" max="7174" width="7" style="60" customWidth="1"/>
    <col min="7175" max="7175" width="9.140625" style="60"/>
    <col min="7176" max="7176" width="12.28515625" style="60" customWidth="1"/>
    <col min="7177" max="7177" width="13.140625" style="60" customWidth="1"/>
    <col min="7178" max="7423" width="9.140625" style="60"/>
    <col min="7424" max="7424" width="2.42578125" style="60" customWidth="1"/>
    <col min="7425" max="7425" width="3.42578125" style="60" customWidth="1"/>
    <col min="7426" max="7428" width="9.140625" style="60"/>
    <col min="7429" max="7429" width="45.5703125" style="60" customWidth="1"/>
    <col min="7430" max="7430" width="7" style="60" customWidth="1"/>
    <col min="7431" max="7431" width="9.140625" style="60"/>
    <col min="7432" max="7432" width="12.28515625" style="60" customWidth="1"/>
    <col min="7433" max="7433" width="13.140625" style="60" customWidth="1"/>
    <col min="7434" max="7679" width="9.140625" style="60"/>
    <col min="7680" max="7680" width="2.42578125" style="60" customWidth="1"/>
    <col min="7681" max="7681" width="3.42578125" style="60" customWidth="1"/>
    <col min="7682" max="7684" width="9.140625" style="60"/>
    <col min="7685" max="7685" width="45.5703125" style="60" customWidth="1"/>
    <col min="7686" max="7686" width="7" style="60" customWidth="1"/>
    <col min="7687" max="7687" width="9.140625" style="60"/>
    <col min="7688" max="7688" width="12.28515625" style="60" customWidth="1"/>
    <col min="7689" max="7689" width="13.140625" style="60" customWidth="1"/>
    <col min="7690" max="7935" width="9.140625" style="60"/>
    <col min="7936" max="7936" width="2.42578125" style="60" customWidth="1"/>
    <col min="7937" max="7937" width="3.42578125" style="60" customWidth="1"/>
    <col min="7938" max="7940" width="9.140625" style="60"/>
    <col min="7941" max="7941" width="45.5703125" style="60" customWidth="1"/>
    <col min="7942" max="7942" width="7" style="60" customWidth="1"/>
    <col min="7943" max="7943" width="9.140625" style="60"/>
    <col min="7944" max="7944" width="12.28515625" style="60" customWidth="1"/>
    <col min="7945" max="7945" width="13.140625" style="60" customWidth="1"/>
    <col min="7946" max="8191" width="9.140625" style="60"/>
    <col min="8192" max="8192" width="2.42578125" style="60" customWidth="1"/>
    <col min="8193" max="8193" width="3.42578125" style="60" customWidth="1"/>
    <col min="8194" max="8196" width="9.140625" style="60"/>
    <col min="8197" max="8197" width="45.5703125" style="60" customWidth="1"/>
    <col min="8198" max="8198" width="7" style="60" customWidth="1"/>
    <col min="8199" max="8199" width="9.140625" style="60"/>
    <col min="8200" max="8200" width="12.28515625" style="60" customWidth="1"/>
    <col min="8201" max="8201" width="13.140625" style="60" customWidth="1"/>
    <col min="8202" max="8447" width="9.140625" style="60"/>
    <col min="8448" max="8448" width="2.42578125" style="60" customWidth="1"/>
    <col min="8449" max="8449" width="3.42578125" style="60" customWidth="1"/>
    <col min="8450" max="8452" width="9.140625" style="60"/>
    <col min="8453" max="8453" width="45.5703125" style="60" customWidth="1"/>
    <col min="8454" max="8454" width="7" style="60" customWidth="1"/>
    <col min="8455" max="8455" width="9.140625" style="60"/>
    <col min="8456" max="8456" width="12.28515625" style="60" customWidth="1"/>
    <col min="8457" max="8457" width="13.140625" style="60" customWidth="1"/>
    <col min="8458" max="8703" width="9.140625" style="60"/>
    <col min="8704" max="8704" width="2.42578125" style="60" customWidth="1"/>
    <col min="8705" max="8705" width="3.42578125" style="60" customWidth="1"/>
    <col min="8706" max="8708" width="9.140625" style="60"/>
    <col min="8709" max="8709" width="45.5703125" style="60" customWidth="1"/>
    <col min="8710" max="8710" width="7" style="60" customWidth="1"/>
    <col min="8711" max="8711" width="9.140625" style="60"/>
    <col min="8712" max="8712" width="12.28515625" style="60" customWidth="1"/>
    <col min="8713" max="8713" width="13.140625" style="60" customWidth="1"/>
    <col min="8714" max="8959" width="9.140625" style="60"/>
    <col min="8960" max="8960" width="2.42578125" style="60" customWidth="1"/>
    <col min="8961" max="8961" width="3.42578125" style="60" customWidth="1"/>
    <col min="8962" max="8964" width="9.140625" style="60"/>
    <col min="8965" max="8965" width="45.5703125" style="60" customWidth="1"/>
    <col min="8966" max="8966" width="7" style="60" customWidth="1"/>
    <col min="8967" max="8967" width="9.140625" style="60"/>
    <col min="8968" max="8968" width="12.28515625" style="60" customWidth="1"/>
    <col min="8969" max="8969" width="13.140625" style="60" customWidth="1"/>
    <col min="8970" max="9215" width="9.140625" style="60"/>
    <col min="9216" max="9216" width="2.42578125" style="60" customWidth="1"/>
    <col min="9217" max="9217" width="3.42578125" style="60" customWidth="1"/>
    <col min="9218" max="9220" width="9.140625" style="60"/>
    <col min="9221" max="9221" width="45.5703125" style="60" customWidth="1"/>
    <col min="9222" max="9222" width="7" style="60" customWidth="1"/>
    <col min="9223" max="9223" width="9.140625" style="60"/>
    <col min="9224" max="9224" width="12.28515625" style="60" customWidth="1"/>
    <col min="9225" max="9225" width="13.140625" style="60" customWidth="1"/>
    <col min="9226" max="9471" width="9.140625" style="60"/>
    <col min="9472" max="9472" width="2.42578125" style="60" customWidth="1"/>
    <col min="9473" max="9473" width="3.42578125" style="60" customWidth="1"/>
    <col min="9474" max="9476" width="9.140625" style="60"/>
    <col min="9477" max="9477" width="45.5703125" style="60" customWidth="1"/>
    <col min="9478" max="9478" width="7" style="60" customWidth="1"/>
    <col min="9479" max="9479" width="9.140625" style="60"/>
    <col min="9480" max="9480" width="12.28515625" style="60" customWidth="1"/>
    <col min="9481" max="9481" width="13.140625" style="60" customWidth="1"/>
    <col min="9482" max="9727" width="9.140625" style="60"/>
    <col min="9728" max="9728" width="2.42578125" style="60" customWidth="1"/>
    <col min="9729" max="9729" width="3.42578125" style="60" customWidth="1"/>
    <col min="9730" max="9732" width="9.140625" style="60"/>
    <col min="9733" max="9733" width="45.5703125" style="60" customWidth="1"/>
    <col min="9734" max="9734" width="7" style="60" customWidth="1"/>
    <col min="9735" max="9735" width="9.140625" style="60"/>
    <col min="9736" max="9736" width="12.28515625" style="60" customWidth="1"/>
    <col min="9737" max="9737" width="13.140625" style="60" customWidth="1"/>
    <col min="9738" max="9983" width="9.140625" style="60"/>
    <col min="9984" max="9984" width="2.42578125" style="60" customWidth="1"/>
    <col min="9985" max="9985" width="3.42578125" style="60" customWidth="1"/>
    <col min="9986" max="9988" width="9.140625" style="60"/>
    <col min="9989" max="9989" width="45.5703125" style="60" customWidth="1"/>
    <col min="9990" max="9990" width="7" style="60" customWidth="1"/>
    <col min="9991" max="9991" width="9.140625" style="60"/>
    <col min="9992" max="9992" width="12.28515625" style="60" customWidth="1"/>
    <col min="9993" max="9993" width="13.140625" style="60" customWidth="1"/>
    <col min="9994" max="10239" width="9.140625" style="60"/>
    <col min="10240" max="10240" width="2.42578125" style="60" customWidth="1"/>
    <col min="10241" max="10241" width="3.42578125" style="60" customWidth="1"/>
    <col min="10242" max="10244" width="9.140625" style="60"/>
    <col min="10245" max="10245" width="45.5703125" style="60" customWidth="1"/>
    <col min="10246" max="10246" width="7" style="60" customWidth="1"/>
    <col min="10247" max="10247" width="9.140625" style="60"/>
    <col min="10248" max="10248" width="12.28515625" style="60" customWidth="1"/>
    <col min="10249" max="10249" width="13.140625" style="60" customWidth="1"/>
    <col min="10250" max="10495" width="9.140625" style="60"/>
    <col min="10496" max="10496" width="2.42578125" style="60" customWidth="1"/>
    <col min="10497" max="10497" width="3.42578125" style="60" customWidth="1"/>
    <col min="10498" max="10500" width="9.140625" style="60"/>
    <col min="10501" max="10501" width="45.5703125" style="60" customWidth="1"/>
    <col min="10502" max="10502" width="7" style="60" customWidth="1"/>
    <col min="10503" max="10503" width="9.140625" style="60"/>
    <col min="10504" max="10504" width="12.28515625" style="60" customWidth="1"/>
    <col min="10505" max="10505" width="13.140625" style="60" customWidth="1"/>
    <col min="10506" max="10751" width="9.140625" style="60"/>
    <col min="10752" max="10752" width="2.42578125" style="60" customWidth="1"/>
    <col min="10753" max="10753" width="3.42578125" style="60" customWidth="1"/>
    <col min="10754" max="10756" width="9.140625" style="60"/>
    <col min="10757" max="10757" width="45.5703125" style="60" customWidth="1"/>
    <col min="10758" max="10758" width="7" style="60" customWidth="1"/>
    <col min="10759" max="10759" width="9.140625" style="60"/>
    <col min="10760" max="10760" width="12.28515625" style="60" customWidth="1"/>
    <col min="10761" max="10761" width="13.140625" style="60" customWidth="1"/>
    <col min="10762" max="11007" width="9.140625" style="60"/>
    <col min="11008" max="11008" width="2.42578125" style="60" customWidth="1"/>
    <col min="11009" max="11009" width="3.42578125" style="60" customWidth="1"/>
    <col min="11010" max="11012" width="9.140625" style="60"/>
    <col min="11013" max="11013" width="45.5703125" style="60" customWidth="1"/>
    <col min="11014" max="11014" width="7" style="60" customWidth="1"/>
    <col min="11015" max="11015" width="9.140625" style="60"/>
    <col min="11016" max="11016" width="12.28515625" style="60" customWidth="1"/>
    <col min="11017" max="11017" width="13.140625" style="60" customWidth="1"/>
    <col min="11018" max="11263" width="9.140625" style="60"/>
    <col min="11264" max="11264" width="2.42578125" style="60" customWidth="1"/>
    <col min="11265" max="11265" width="3.42578125" style="60" customWidth="1"/>
    <col min="11266" max="11268" width="9.140625" style="60"/>
    <col min="11269" max="11269" width="45.5703125" style="60" customWidth="1"/>
    <col min="11270" max="11270" width="7" style="60" customWidth="1"/>
    <col min="11271" max="11271" width="9.140625" style="60"/>
    <col min="11272" max="11272" width="12.28515625" style="60" customWidth="1"/>
    <col min="11273" max="11273" width="13.140625" style="60" customWidth="1"/>
    <col min="11274" max="11519" width="9.140625" style="60"/>
    <col min="11520" max="11520" width="2.42578125" style="60" customWidth="1"/>
    <col min="11521" max="11521" width="3.42578125" style="60" customWidth="1"/>
    <col min="11522" max="11524" width="9.140625" style="60"/>
    <col min="11525" max="11525" width="45.5703125" style="60" customWidth="1"/>
    <col min="11526" max="11526" width="7" style="60" customWidth="1"/>
    <col min="11527" max="11527" width="9.140625" style="60"/>
    <col min="11528" max="11528" width="12.28515625" style="60" customWidth="1"/>
    <col min="11529" max="11529" width="13.140625" style="60" customWidth="1"/>
    <col min="11530" max="11775" width="9.140625" style="60"/>
    <col min="11776" max="11776" width="2.42578125" style="60" customWidth="1"/>
    <col min="11777" max="11777" width="3.42578125" style="60" customWidth="1"/>
    <col min="11778" max="11780" width="9.140625" style="60"/>
    <col min="11781" max="11781" width="45.5703125" style="60" customWidth="1"/>
    <col min="11782" max="11782" width="7" style="60" customWidth="1"/>
    <col min="11783" max="11783" width="9.140625" style="60"/>
    <col min="11784" max="11784" width="12.28515625" style="60" customWidth="1"/>
    <col min="11785" max="11785" width="13.140625" style="60" customWidth="1"/>
    <col min="11786" max="12031" width="9.140625" style="60"/>
    <col min="12032" max="12032" width="2.42578125" style="60" customWidth="1"/>
    <col min="12033" max="12033" width="3.42578125" style="60" customWidth="1"/>
    <col min="12034" max="12036" width="9.140625" style="60"/>
    <col min="12037" max="12037" width="45.5703125" style="60" customWidth="1"/>
    <col min="12038" max="12038" width="7" style="60" customWidth="1"/>
    <col min="12039" max="12039" width="9.140625" style="60"/>
    <col min="12040" max="12040" width="12.28515625" style="60" customWidth="1"/>
    <col min="12041" max="12041" width="13.140625" style="60" customWidth="1"/>
    <col min="12042" max="12287" width="9.140625" style="60"/>
    <col min="12288" max="12288" width="2.42578125" style="60" customWidth="1"/>
    <col min="12289" max="12289" width="3.42578125" style="60" customWidth="1"/>
    <col min="12290" max="12292" width="9.140625" style="60"/>
    <col min="12293" max="12293" width="45.5703125" style="60" customWidth="1"/>
    <col min="12294" max="12294" width="7" style="60" customWidth="1"/>
    <col min="12295" max="12295" width="9.140625" style="60"/>
    <col min="12296" max="12296" width="12.28515625" style="60" customWidth="1"/>
    <col min="12297" max="12297" width="13.140625" style="60" customWidth="1"/>
    <col min="12298" max="12543" width="9.140625" style="60"/>
    <col min="12544" max="12544" width="2.42578125" style="60" customWidth="1"/>
    <col min="12545" max="12545" width="3.42578125" style="60" customWidth="1"/>
    <col min="12546" max="12548" width="9.140625" style="60"/>
    <col min="12549" max="12549" width="45.5703125" style="60" customWidth="1"/>
    <col min="12550" max="12550" width="7" style="60" customWidth="1"/>
    <col min="12551" max="12551" width="9.140625" style="60"/>
    <col min="12552" max="12552" width="12.28515625" style="60" customWidth="1"/>
    <col min="12553" max="12553" width="13.140625" style="60" customWidth="1"/>
    <col min="12554" max="12799" width="9.140625" style="60"/>
    <col min="12800" max="12800" width="2.42578125" style="60" customWidth="1"/>
    <col min="12801" max="12801" width="3.42578125" style="60" customWidth="1"/>
    <col min="12802" max="12804" width="9.140625" style="60"/>
    <col min="12805" max="12805" width="45.5703125" style="60" customWidth="1"/>
    <col min="12806" max="12806" width="7" style="60" customWidth="1"/>
    <col min="12807" max="12807" width="9.140625" style="60"/>
    <col min="12808" max="12808" width="12.28515625" style="60" customWidth="1"/>
    <col min="12809" max="12809" width="13.140625" style="60" customWidth="1"/>
    <col min="12810" max="13055" width="9.140625" style="60"/>
    <col min="13056" max="13056" width="2.42578125" style="60" customWidth="1"/>
    <col min="13057" max="13057" width="3.42578125" style="60" customWidth="1"/>
    <col min="13058" max="13060" width="9.140625" style="60"/>
    <col min="13061" max="13061" width="45.5703125" style="60" customWidth="1"/>
    <col min="13062" max="13062" width="7" style="60" customWidth="1"/>
    <col min="13063" max="13063" width="9.140625" style="60"/>
    <col min="13064" max="13064" width="12.28515625" style="60" customWidth="1"/>
    <col min="13065" max="13065" width="13.140625" style="60" customWidth="1"/>
    <col min="13066" max="13311" width="9.140625" style="60"/>
    <col min="13312" max="13312" width="2.42578125" style="60" customWidth="1"/>
    <col min="13313" max="13313" width="3.42578125" style="60" customWidth="1"/>
    <col min="13314" max="13316" width="9.140625" style="60"/>
    <col min="13317" max="13317" width="45.5703125" style="60" customWidth="1"/>
    <col min="13318" max="13318" width="7" style="60" customWidth="1"/>
    <col min="13319" max="13319" width="9.140625" style="60"/>
    <col min="13320" max="13320" width="12.28515625" style="60" customWidth="1"/>
    <col min="13321" max="13321" width="13.140625" style="60" customWidth="1"/>
    <col min="13322" max="13567" width="9.140625" style="60"/>
    <col min="13568" max="13568" width="2.42578125" style="60" customWidth="1"/>
    <col min="13569" max="13569" width="3.42578125" style="60" customWidth="1"/>
    <col min="13570" max="13572" width="9.140625" style="60"/>
    <col min="13573" max="13573" width="45.5703125" style="60" customWidth="1"/>
    <col min="13574" max="13574" width="7" style="60" customWidth="1"/>
    <col min="13575" max="13575" width="9.140625" style="60"/>
    <col min="13576" max="13576" width="12.28515625" style="60" customWidth="1"/>
    <col min="13577" max="13577" width="13.140625" style="60" customWidth="1"/>
    <col min="13578" max="13823" width="9.140625" style="60"/>
    <col min="13824" max="13824" width="2.42578125" style="60" customWidth="1"/>
    <col min="13825" max="13825" width="3.42578125" style="60" customWidth="1"/>
    <col min="13826" max="13828" width="9.140625" style="60"/>
    <col min="13829" max="13829" width="45.5703125" style="60" customWidth="1"/>
    <col min="13830" max="13830" width="7" style="60" customWidth="1"/>
    <col min="13831" max="13831" width="9.140625" style="60"/>
    <col min="13832" max="13832" width="12.28515625" style="60" customWidth="1"/>
    <col min="13833" max="13833" width="13.140625" style="60" customWidth="1"/>
    <col min="13834" max="14079" width="9.140625" style="60"/>
    <col min="14080" max="14080" width="2.42578125" style="60" customWidth="1"/>
    <col min="14081" max="14081" width="3.42578125" style="60" customWidth="1"/>
    <col min="14082" max="14084" width="9.140625" style="60"/>
    <col min="14085" max="14085" width="45.5703125" style="60" customWidth="1"/>
    <col min="14086" max="14086" width="7" style="60" customWidth="1"/>
    <col min="14087" max="14087" width="9.140625" style="60"/>
    <col min="14088" max="14088" width="12.28515625" style="60" customWidth="1"/>
    <col min="14089" max="14089" width="13.140625" style="60" customWidth="1"/>
    <col min="14090" max="14335" width="9.140625" style="60"/>
    <col min="14336" max="14336" width="2.42578125" style="60" customWidth="1"/>
    <col min="14337" max="14337" width="3.42578125" style="60" customWidth="1"/>
    <col min="14338" max="14340" width="9.140625" style="60"/>
    <col min="14341" max="14341" width="45.5703125" style="60" customWidth="1"/>
    <col min="14342" max="14342" width="7" style="60" customWidth="1"/>
    <col min="14343" max="14343" width="9.140625" style="60"/>
    <col min="14344" max="14344" width="12.28515625" style="60" customWidth="1"/>
    <col min="14345" max="14345" width="13.140625" style="60" customWidth="1"/>
    <col min="14346" max="14591" width="9.140625" style="60"/>
    <col min="14592" max="14592" width="2.42578125" style="60" customWidth="1"/>
    <col min="14593" max="14593" width="3.42578125" style="60" customWidth="1"/>
    <col min="14594" max="14596" width="9.140625" style="60"/>
    <col min="14597" max="14597" width="45.5703125" style="60" customWidth="1"/>
    <col min="14598" max="14598" width="7" style="60" customWidth="1"/>
    <col min="14599" max="14599" width="9.140625" style="60"/>
    <col min="14600" max="14600" width="12.28515625" style="60" customWidth="1"/>
    <col min="14601" max="14601" width="13.140625" style="60" customWidth="1"/>
    <col min="14602" max="14847" width="9.140625" style="60"/>
    <col min="14848" max="14848" width="2.42578125" style="60" customWidth="1"/>
    <col min="14849" max="14849" width="3.42578125" style="60" customWidth="1"/>
    <col min="14850" max="14852" width="9.140625" style="60"/>
    <col min="14853" max="14853" width="45.5703125" style="60" customWidth="1"/>
    <col min="14854" max="14854" width="7" style="60" customWidth="1"/>
    <col min="14855" max="14855" width="9.140625" style="60"/>
    <col min="14856" max="14856" width="12.28515625" style="60" customWidth="1"/>
    <col min="14857" max="14857" width="13.140625" style="60" customWidth="1"/>
    <col min="14858" max="15103" width="9.140625" style="60"/>
    <col min="15104" max="15104" width="2.42578125" style="60" customWidth="1"/>
    <col min="15105" max="15105" width="3.42578125" style="60" customWidth="1"/>
    <col min="15106" max="15108" width="9.140625" style="60"/>
    <col min="15109" max="15109" width="45.5703125" style="60" customWidth="1"/>
    <col min="15110" max="15110" width="7" style="60" customWidth="1"/>
    <col min="15111" max="15111" width="9.140625" style="60"/>
    <col min="15112" max="15112" width="12.28515625" style="60" customWidth="1"/>
    <col min="15113" max="15113" width="13.140625" style="60" customWidth="1"/>
    <col min="15114" max="15359" width="9.140625" style="60"/>
    <col min="15360" max="15360" width="2.42578125" style="60" customWidth="1"/>
    <col min="15361" max="15361" width="3.42578125" style="60" customWidth="1"/>
    <col min="15362" max="15364" width="9.140625" style="60"/>
    <col min="15365" max="15365" width="45.5703125" style="60" customWidth="1"/>
    <col min="15366" max="15366" width="7" style="60" customWidth="1"/>
    <col min="15367" max="15367" width="9.140625" style="60"/>
    <col min="15368" max="15368" width="12.28515625" style="60" customWidth="1"/>
    <col min="15369" max="15369" width="13.140625" style="60" customWidth="1"/>
    <col min="15370" max="15615" width="9.140625" style="60"/>
    <col min="15616" max="15616" width="2.42578125" style="60" customWidth="1"/>
    <col min="15617" max="15617" width="3.42578125" style="60" customWidth="1"/>
    <col min="15618" max="15620" width="9.140625" style="60"/>
    <col min="15621" max="15621" width="45.5703125" style="60" customWidth="1"/>
    <col min="15622" max="15622" width="7" style="60" customWidth="1"/>
    <col min="15623" max="15623" width="9.140625" style="60"/>
    <col min="15624" max="15624" width="12.28515625" style="60" customWidth="1"/>
    <col min="15625" max="15625" width="13.140625" style="60" customWidth="1"/>
    <col min="15626" max="15871" width="9.140625" style="60"/>
    <col min="15872" max="15872" width="2.42578125" style="60" customWidth="1"/>
    <col min="15873" max="15873" width="3.42578125" style="60" customWidth="1"/>
    <col min="15874" max="15876" width="9.140625" style="60"/>
    <col min="15877" max="15877" width="45.5703125" style="60" customWidth="1"/>
    <col min="15878" max="15878" width="7" style="60" customWidth="1"/>
    <col min="15879" max="15879" width="9.140625" style="60"/>
    <col min="15880" max="15880" width="12.28515625" style="60" customWidth="1"/>
    <col min="15881" max="15881" width="13.140625" style="60" customWidth="1"/>
    <col min="15882" max="16127" width="9.140625" style="60"/>
    <col min="16128" max="16128" width="2.42578125" style="60" customWidth="1"/>
    <col min="16129" max="16129" width="3.42578125" style="60" customWidth="1"/>
    <col min="16130" max="16132" width="9.140625" style="60"/>
    <col min="16133" max="16133" width="45.5703125" style="60" customWidth="1"/>
    <col min="16134" max="16134" width="7" style="60" customWidth="1"/>
    <col min="16135" max="16135" width="9.140625" style="60"/>
    <col min="16136" max="16136" width="12.28515625" style="60" customWidth="1"/>
    <col min="16137" max="16137" width="13.140625" style="60" customWidth="1"/>
    <col min="16138" max="16384" width="9.140625" style="60"/>
  </cols>
  <sheetData>
    <row r="1" spans="1:10">
      <c r="B1" s="1"/>
      <c r="C1" s="1"/>
      <c r="D1" s="1"/>
      <c r="E1" s="1"/>
      <c r="F1" s="1"/>
      <c r="G1" s="1"/>
      <c r="H1" s="166" t="s">
        <v>166</v>
      </c>
      <c r="I1" s="166"/>
      <c r="J1" s="166"/>
    </row>
    <row r="2" spans="1:10">
      <c r="B2" s="1"/>
      <c r="C2" s="1"/>
      <c r="D2" s="1"/>
      <c r="E2" s="1"/>
      <c r="F2" s="166" t="s">
        <v>0</v>
      </c>
      <c r="G2" s="166"/>
      <c r="H2" s="166"/>
      <c r="I2" s="166"/>
      <c r="J2" s="166"/>
    </row>
    <row r="3" spans="1:10">
      <c r="B3" s="209"/>
      <c r="C3" s="209"/>
      <c r="D3" s="3"/>
      <c r="E3" s="3"/>
      <c r="F3" s="1"/>
      <c r="G3" s="166" t="s">
        <v>177</v>
      </c>
      <c r="H3" s="166"/>
      <c r="I3" s="166"/>
      <c r="J3" s="166"/>
    </row>
    <row r="4" spans="1:10">
      <c r="B4" s="118"/>
      <c r="C4" s="118"/>
      <c r="D4" s="3"/>
      <c r="E4" s="3"/>
      <c r="F4" s="3"/>
      <c r="G4" s="8"/>
      <c r="H4" s="8"/>
      <c r="I4" s="8"/>
      <c r="J4" s="8"/>
    </row>
    <row r="5" spans="1:10" ht="15.75">
      <c r="B5" s="210" t="s">
        <v>1</v>
      </c>
      <c r="C5" s="210"/>
      <c r="D5" s="210"/>
      <c r="E5" s="210"/>
      <c r="F5" s="210"/>
      <c r="G5" s="210"/>
      <c r="H5" s="210"/>
      <c r="I5" s="210"/>
      <c r="J5" s="210"/>
    </row>
    <row r="6" spans="1:10">
      <c r="B6" s="3"/>
      <c r="C6" s="208" t="s">
        <v>18</v>
      </c>
      <c r="D6" s="208"/>
      <c r="E6" s="208"/>
      <c r="F6" s="208"/>
      <c r="G6" s="208"/>
      <c r="H6" s="208"/>
      <c r="I6" s="208"/>
      <c r="J6" s="1"/>
    </row>
    <row r="7" spans="1:10">
      <c r="B7" s="3"/>
      <c r="C7" s="65"/>
      <c r="D7" s="65"/>
      <c r="E7" s="65"/>
      <c r="F7" s="65"/>
      <c r="G7" s="65"/>
      <c r="H7" s="65"/>
      <c r="I7" s="65"/>
      <c r="J7" s="1"/>
    </row>
    <row r="8" spans="1:10" ht="20.25">
      <c r="B8" s="3"/>
      <c r="C8" s="211" t="s">
        <v>3</v>
      </c>
      <c r="D8" s="211"/>
      <c r="E8" s="211"/>
      <c r="F8" s="211"/>
      <c r="G8" s="211"/>
      <c r="H8" s="211"/>
      <c r="I8" s="211"/>
      <c r="J8" s="1"/>
    </row>
    <row r="9" spans="1:10" ht="43.15" customHeight="1">
      <c r="A9" s="62"/>
      <c r="B9" s="212" t="s">
        <v>109</v>
      </c>
      <c r="C9" s="212"/>
      <c r="D9" s="212"/>
      <c r="E9" s="212"/>
      <c r="F9" s="212"/>
      <c r="G9" s="212"/>
      <c r="H9" s="212"/>
      <c r="I9" s="212"/>
      <c r="J9" s="212"/>
    </row>
    <row r="10" spans="1:10">
      <c r="B10" s="1"/>
      <c r="C10" s="213" t="s">
        <v>4</v>
      </c>
      <c r="D10" s="213"/>
      <c r="E10" s="213"/>
      <c r="F10" s="213"/>
      <c r="G10" s="213"/>
      <c r="H10" s="213"/>
      <c r="I10" s="213"/>
      <c r="J10" s="1"/>
    </row>
    <row r="11" spans="1:10">
      <c r="B11" s="214" t="s">
        <v>43</v>
      </c>
      <c r="C11" s="214"/>
      <c r="D11" s="214"/>
      <c r="E11" s="214"/>
      <c r="F11" s="214"/>
      <c r="G11" s="214"/>
      <c r="H11" s="214"/>
      <c r="I11" s="214"/>
      <c r="J11" s="214"/>
    </row>
    <row r="12" spans="1:10" ht="24" customHeight="1">
      <c r="B12" s="215" t="s">
        <v>5</v>
      </c>
      <c r="C12" s="217" t="s">
        <v>6</v>
      </c>
      <c r="D12" s="218"/>
      <c r="E12" s="218"/>
      <c r="F12" s="219"/>
      <c r="G12" s="223" t="s">
        <v>7</v>
      </c>
      <c r="H12" s="224"/>
      <c r="I12" s="215" t="s">
        <v>8</v>
      </c>
      <c r="J12" s="215" t="s">
        <v>20</v>
      </c>
    </row>
    <row r="13" spans="1:10" ht="40.5" customHeight="1">
      <c r="B13" s="216"/>
      <c r="C13" s="220"/>
      <c r="D13" s="221"/>
      <c r="E13" s="221"/>
      <c r="F13" s="222"/>
      <c r="G13" s="64" t="s">
        <v>9</v>
      </c>
      <c r="H13" s="64" t="s">
        <v>10</v>
      </c>
      <c r="I13" s="216"/>
      <c r="J13" s="216"/>
    </row>
    <row r="14" spans="1:10" ht="26.25" customHeight="1">
      <c r="B14" s="63">
        <v>1</v>
      </c>
      <c r="C14" s="189" t="s">
        <v>110</v>
      </c>
      <c r="D14" s="190"/>
      <c r="E14" s="190"/>
      <c r="F14" s="191"/>
      <c r="G14" s="66" t="s">
        <v>111</v>
      </c>
      <c r="H14" s="63">
        <v>60</v>
      </c>
      <c r="I14" s="63">
        <v>2021</v>
      </c>
      <c r="J14" s="61">
        <v>1278.9000000000001</v>
      </c>
    </row>
    <row r="15" spans="1:10">
      <c r="B15" s="228" t="s">
        <v>23</v>
      </c>
      <c r="C15" s="228"/>
      <c r="D15" s="228"/>
      <c r="E15" s="228"/>
      <c r="F15" s="228"/>
      <c r="G15" s="228"/>
      <c r="H15" s="228"/>
      <c r="I15" s="228"/>
      <c r="J15" s="228"/>
    </row>
    <row r="16" spans="1:10">
      <c r="B16" s="229" t="s">
        <v>14</v>
      </c>
      <c r="C16" s="230"/>
      <c r="D16" s="231"/>
      <c r="E16" s="232" t="s">
        <v>15</v>
      </c>
      <c r="F16" s="233"/>
      <c r="G16" s="233"/>
      <c r="H16" s="233"/>
      <c r="I16" s="233"/>
      <c r="J16" s="234"/>
    </row>
    <row r="17" spans="2:10">
      <c r="B17" s="220"/>
      <c r="C17" s="221"/>
      <c r="D17" s="222"/>
      <c r="E17" s="235" t="s">
        <v>16</v>
      </c>
      <c r="F17" s="236"/>
      <c r="G17" s="237" t="s">
        <v>17</v>
      </c>
      <c r="H17" s="238"/>
      <c r="I17" s="238"/>
      <c r="J17" s="239"/>
    </row>
    <row r="18" spans="2:10">
      <c r="B18" s="225">
        <f>E18</f>
        <v>1278.9000000000001</v>
      </c>
      <c r="C18" s="226"/>
      <c r="D18" s="227"/>
      <c r="E18" s="225">
        <f>J14</f>
        <v>1278.9000000000001</v>
      </c>
      <c r="F18" s="226"/>
      <c r="G18" s="226"/>
      <c r="H18" s="226"/>
      <c r="I18" s="226"/>
      <c r="J18" s="227"/>
    </row>
  </sheetData>
  <mergeCells count="24">
    <mergeCell ref="B18:D18"/>
    <mergeCell ref="E18:F18"/>
    <mergeCell ref="G18:J18"/>
    <mergeCell ref="C14:F14"/>
    <mergeCell ref="B15:J15"/>
    <mergeCell ref="B16:D17"/>
    <mergeCell ref="E16:J16"/>
    <mergeCell ref="E17:F17"/>
    <mergeCell ref="G17:J17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C6:I6"/>
    <mergeCell ref="H1:J1"/>
    <mergeCell ref="F2:J2"/>
    <mergeCell ref="B3:C3"/>
    <mergeCell ref="G3:J3"/>
    <mergeCell ref="B5:J5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opLeftCell="A5" zoomScaleNormal="100" workbookViewId="0">
      <selection activeCell="R39" sqref="R39:R42"/>
    </sheetView>
  </sheetViews>
  <sheetFormatPr defaultRowHeight="12.75"/>
  <cols>
    <col min="1" max="1" width="2.5703125" style="60" customWidth="1"/>
    <col min="2" max="2" width="4.28515625" style="60" customWidth="1"/>
    <col min="3" max="3" width="19.42578125" style="60" customWidth="1"/>
    <col min="4" max="4" width="15.140625" style="60" customWidth="1"/>
    <col min="5" max="5" width="15.7109375" style="60" customWidth="1"/>
    <col min="6" max="6" width="36.5703125" style="60" customWidth="1"/>
    <col min="7" max="7" width="5.85546875" style="60" customWidth="1"/>
    <col min="8" max="8" width="7.28515625" style="60" customWidth="1"/>
    <col min="9" max="9" width="12.42578125" style="60" customWidth="1"/>
    <col min="10" max="10" width="14.85546875" style="60" customWidth="1"/>
    <col min="11" max="255" width="9.140625" style="60"/>
    <col min="256" max="256" width="2.5703125" style="60" customWidth="1"/>
    <col min="257" max="257" width="4.28515625" style="60" customWidth="1"/>
    <col min="258" max="258" width="19.42578125" style="60" customWidth="1"/>
    <col min="259" max="259" width="15.140625" style="60" customWidth="1"/>
    <col min="260" max="260" width="15.7109375" style="60" customWidth="1"/>
    <col min="261" max="261" width="36.5703125" style="60" customWidth="1"/>
    <col min="262" max="262" width="5.85546875" style="60" customWidth="1"/>
    <col min="263" max="263" width="7.28515625" style="60" customWidth="1"/>
    <col min="264" max="264" width="12.42578125" style="60" customWidth="1"/>
    <col min="265" max="265" width="14.85546875" style="60" customWidth="1"/>
    <col min="266" max="511" width="9.140625" style="60"/>
    <col min="512" max="512" width="2.5703125" style="60" customWidth="1"/>
    <col min="513" max="513" width="4.28515625" style="60" customWidth="1"/>
    <col min="514" max="514" width="19.42578125" style="60" customWidth="1"/>
    <col min="515" max="515" width="15.140625" style="60" customWidth="1"/>
    <col min="516" max="516" width="15.7109375" style="60" customWidth="1"/>
    <col min="517" max="517" width="36.5703125" style="60" customWidth="1"/>
    <col min="518" max="518" width="5.85546875" style="60" customWidth="1"/>
    <col min="519" max="519" width="7.28515625" style="60" customWidth="1"/>
    <col min="520" max="520" width="12.42578125" style="60" customWidth="1"/>
    <col min="521" max="521" width="14.85546875" style="60" customWidth="1"/>
    <col min="522" max="767" width="9.140625" style="60"/>
    <col min="768" max="768" width="2.5703125" style="60" customWidth="1"/>
    <col min="769" max="769" width="4.28515625" style="60" customWidth="1"/>
    <col min="770" max="770" width="19.42578125" style="60" customWidth="1"/>
    <col min="771" max="771" width="15.140625" style="60" customWidth="1"/>
    <col min="772" max="772" width="15.7109375" style="60" customWidth="1"/>
    <col min="773" max="773" width="36.5703125" style="60" customWidth="1"/>
    <col min="774" max="774" width="5.85546875" style="60" customWidth="1"/>
    <col min="775" max="775" width="7.28515625" style="60" customWidth="1"/>
    <col min="776" max="776" width="12.42578125" style="60" customWidth="1"/>
    <col min="777" max="777" width="14.85546875" style="60" customWidth="1"/>
    <col min="778" max="1023" width="9.140625" style="60"/>
    <col min="1024" max="1024" width="2.5703125" style="60" customWidth="1"/>
    <col min="1025" max="1025" width="4.28515625" style="60" customWidth="1"/>
    <col min="1026" max="1026" width="19.42578125" style="60" customWidth="1"/>
    <col min="1027" max="1027" width="15.140625" style="60" customWidth="1"/>
    <col min="1028" max="1028" width="15.7109375" style="60" customWidth="1"/>
    <col min="1029" max="1029" width="36.5703125" style="60" customWidth="1"/>
    <col min="1030" max="1030" width="5.85546875" style="60" customWidth="1"/>
    <col min="1031" max="1031" width="7.28515625" style="60" customWidth="1"/>
    <col min="1032" max="1032" width="12.42578125" style="60" customWidth="1"/>
    <col min="1033" max="1033" width="14.85546875" style="60" customWidth="1"/>
    <col min="1034" max="1279" width="9.140625" style="60"/>
    <col min="1280" max="1280" width="2.5703125" style="60" customWidth="1"/>
    <col min="1281" max="1281" width="4.28515625" style="60" customWidth="1"/>
    <col min="1282" max="1282" width="19.42578125" style="60" customWidth="1"/>
    <col min="1283" max="1283" width="15.140625" style="60" customWidth="1"/>
    <col min="1284" max="1284" width="15.7109375" style="60" customWidth="1"/>
    <col min="1285" max="1285" width="36.5703125" style="60" customWidth="1"/>
    <col min="1286" max="1286" width="5.85546875" style="60" customWidth="1"/>
    <col min="1287" max="1287" width="7.28515625" style="60" customWidth="1"/>
    <col min="1288" max="1288" width="12.42578125" style="60" customWidth="1"/>
    <col min="1289" max="1289" width="14.85546875" style="60" customWidth="1"/>
    <col min="1290" max="1535" width="9.140625" style="60"/>
    <col min="1536" max="1536" width="2.5703125" style="60" customWidth="1"/>
    <col min="1537" max="1537" width="4.28515625" style="60" customWidth="1"/>
    <col min="1538" max="1538" width="19.42578125" style="60" customWidth="1"/>
    <col min="1539" max="1539" width="15.140625" style="60" customWidth="1"/>
    <col min="1540" max="1540" width="15.7109375" style="60" customWidth="1"/>
    <col min="1541" max="1541" width="36.5703125" style="60" customWidth="1"/>
    <col min="1542" max="1542" width="5.85546875" style="60" customWidth="1"/>
    <col min="1543" max="1543" width="7.28515625" style="60" customWidth="1"/>
    <col min="1544" max="1544" width="12.42578125" style="60" customWidth="1"/>
    <col min="1545" max="1545" width="14.85546875" style="60" customWidth="1"/>
    <col min="1546" max="1791" width="9.140625" style="60"/>
    <col min="1792" max="1792" width="2.5703125" style="60" customWidth="1"/>
    <col min="1793" max="1793" width="4.28515625" style="60" customWidth="1"/>
    <col min="1794" max="1794" width="19.42578125" style="60" customWidth="1"/>
    <col min="1795" max="1795" width="15.140625" style="60" customWidth="1"/>
    <col min="1796" max="1796" width="15.7109375" style="60" customWidth="1"/>
    <col min="1797" max="1797" width="36.5703125" style="60" customWidth="1"/>
    <col min="1798" max="1798" width="5.85546875" style="60" customWidth="1"/>
    <col min="1799" max="1799" width="7.28515625" style="60" customWidth="1"/>
    <col min="1800" max="1800" width="12.42578125" style="60" customWidth="1"/>
    <col min="1801" max="1801" width="14.85546875" style="60" customWidth="1"/>
    <col min="1802" max="2047" width="9.140625" style="60"/>
    <col min="2048" max="2048" width="2.5703125" style="60" customWidth="1"/>
    <col min="2049" max="2049" width="4.28515625" style="60" customWidth="1"/>
    <col min="2050" max="2050" width="19.42578125" style="60" customWidth="1"/>
    <col min="2051" max="2051" width="15.140625" style="60" customWidth="1"/>
    <col min="2052" max="2052" width="15.7109375" style="60" customWidth="1"/>
    <col min="2053" max="2053" width="36.5703125" style="60" customWidth="1"/>
    <col min="2054" max="2054" width="5.85546875" style="60" customWidth="1"/>
    <col min="2055" max="2055" width="7.28515625" style="60" customWidth="1"/>
    <col min="2056" max="2056" width="12.42578125" style="60" customWidth="1"/>
    <col min="2057" max="2057" width="14.85546875" style="60" customWidth="1"/>
    <col min="2058" max="2303" width="9.140625" style="60"/>
    <col min="2304" max="2304" width="2.5703125" style="60" customWidth="1"/>
    <col min="2305" max="2305" width="4.28515625" style="60" customWidth="1"/>
    <col min="2306" max="2306" width="19.42578125" style="60" customWidth="1"/>
    <col min="2307" max="2307" width="15.140625" style="60" customWidth="1"/>
    <col min="2308" max="2308" width="15.7109375" style="60" customWidth="1"/>
    <col min="2309" max="2309" width="36.5703125" style="60" customWidth="1"/>
    <col min="2310" max="2310" width="5.85546875" style="60" customWidth="1"/>
    <col min="2311" max="2311" width="7.28515625" style="60" customWidth="1"/>
    <col min="2312" max="2312" width="12.42578125" style="60" customWidth="1"/>
    <col min="2313" max="2313" width="14.85546875" style="60" customWidth="1"/>
    <col min="2314" max="2559" width="9.140625" style="60"/>
    <col min="2560" max="2560" width="2.5703125" style="60" customWidth="1"/>
    <col min="2561" max="2561" width="4.28515625" style="60" customWidth="1"/>
    <col min="2562" max="2562" width="19.42578125" style="60" customWidth="1"/>
    <col min="2563" max="2563" width="15.140625" style="60" customWidth="1"/>
    <col min="2564" max="2564" width="15.7109375" style="60" customWidth="1"/>
    <col min="2565" max="2565" width="36.5703125" style="60" customWidth="1"/>
    <col min="2566" max="2566" width="5.85546875" style="60" customWidth="1"/>
    <col min="2567" max="2567" width="7.28515625" style="60" customWidth="1"/>
    <col min="2568" max="2568" width="12.42578125" style="60" customWidth="1"/>
    <col min="2569" max="2569" width="14.85546875" style="60" customWidth="1"/>
    <col min="2570" max="2815" width="9.140625" style="60"/>
    <col min="2816" max="2816" width="2.5703125" style="60" customWidth="1"/>
    <col min="2817" max="2817" width="4.28515625" style="60" customWidth="1"/>
    <col min="2818" max="2818" width="19.42578125" style="60" customWidth="1"/>
    <col min="2819" max="2819" width="15.140625" style="60" customWidth="1"/>
    <col min="2820" max="2820" width="15.7109375" style="60" customWidth="1"/>
    <col min="2821" max="2821" width="36.5703125" style="60" customWidth="1"/>
    <col min="2822" max="2822" width="5.85546875" style="60" customWidth="1"/>
    <col min="2823" max="2823" width="7.28515625" style="60" customWidth="1"/>
    <col min="2824" max="2824" width="12.42578125" style="60" customWidth="1"/>
    <col min="2825" max="2825" width="14.85546875" style="60" customWidth="1"/>
    <col min="2826" max="3071" width="9.140625" style="60"/>
    <col min="3072" max="3072" width="2.5703125" style="60" customWidth="1"/>
    <col min="3073" max="3073" width="4.28515625" style="60" customWidth="1"/>
    <col min="3074" max="3074" width="19.42578125" style="60" customWidth="1"/>
    <col min="3075" max="3075" width="15.140625" style="60" customWidth="1"/>
    <col min="3076" max="3076" width="15.7109375" style="60" customWidth="1"/>
    <col min="3077" max="3077" width="36.5703125" style="60" customWidth="1"/>
    <col min="3078" max="3078" width="5.85546875" style="60" customWidth="1"/>
    <col min="3079" max="3079" width="7.28515625" style="60" customWidth="1"/>
    <col min="3080" max="3080" width="12.42578125" style="60" customWidth="1"/>
    <col min="3081" max="3081" width="14.85546875" style="60" customWidth="1"/>
    <col min="3082" max="3327" width="9.140625" style="60"/>
    <col min="3328" max="3328" width="2.5703125" style="60" customWidth="1"/>
    <col min="3329" max="3329" width="4.28515625" style="60" customWidth="1"/>
    <col min="3330" max="3330" width="19.42578125" style="60" customWidth="1"/>
    <col min="3331" max="3331" width="15.140625" style="60" customWidth="1"/>
    <col min="3332" max="3332" width="15.7109375" style="60" customWidth="1"/>
    <col min="3333" max="3333" width="36.5703125" style="60" customWidth="1"/>
    <col min="3334" max="3334" width="5.85546875" style="60" customWidth="1"/>
    <col min="3335" max="3335" width="7.28515625" style="60" customWidth="1"/>
    <col min="3336" max="3336" width="12.42578125" style="60" customWidth="1"/>
    <col min="3337" max="3337" width="14.85546875" style="60" customWidth="1"/>
    <col min="3338" max="3583" width="9.140625" style="60"/>
    <col min="3584" max="3584" width="2.5703125" style="60" customWidth="1"/>
    <col min="3585" max="3585" width="4.28515625" style="60" customWidth="1"/>
    <col min="3586" max="3586" width="19.42578125" style="60" customWidth="1"/>
    <col min="3587" max="3587" width="15.140625" style="60" customWidth="1"/>
    <col min="3588" max="3588" width="15.7109375" style="60" customWidth="1"/>
    <col min="3589" max="3589" width="36.5703125" style="60" customWidth="1"/>
    <col min="3590" max="3590" width="5.85546875" style="60" customWidth="1"/>
    <col min="3591" max="3591" width="7.28515625" style="60" customWidth="1"/>
    <col min="3592" max="3592" width="12.42578125" style="60" customWidth="1"/>
    <col min="3593" max="3593" width="14.85546875" style="60" customWidth="1"/>
    <col min="3594" max="3839" width="9.140625" style="60"/>
    <col min="3840" max="3840" width="2.5703125" style="60" customWidth="1"/>
    <col min="3841" max="3841" width="4.28515625" style="60" customWidth="1"/>
    <col min="3842" max="3842" width="19.42578125" style="60" customWidth="1"/>
    <col min="3843" max="3843" width="15.140625" style="60" customWidth="1"/>
    <col min="3844" max="3844" width="15.7109375" style="60" customWidth="1"/>
    <col min="3845" max="3845" width="36.5703125" style="60" customWidth="1"/>
    <col min="3846" max="3846" width="5.85546875" style="60" customWidth="1"/>
    <col min="3847" max="3847" width="7.28515625" style="60" customWidth="1"/>
    <col min="3848" max="3848" width="12.42578125" style="60" customWidth="1"/>
    <col min="3849" max="3849" width="14.85546875" style="60" customWidth="1"/>
    <col min="3850" max="4095" width="9.140625" style="60"/>
    <col min="4096" max="4096" width="2.5703125" style="60" customWidth="1"/>
    <col min="4097" max="4097" width="4.28515625" style="60" customWidth="1"/>
    <col min="4098" max="4098" width="19.42578125" style="60" customWidth="1"/>
    <col min="4099" max="4099" width="15.140625" style="60" customWidth="1"/>
    <col min="4100" max="4100" width="15.7109375" style="60" customWidth="1"/>
    <col min="4101" max="4101" width="36.5703125" style="60" customWidth="1"/>
    <col min="4102" max="4102" width="5.85546875" style="60" customWidth="1"/>
    <col min="4103" max="4103" width="7.28515625" style="60" customWidth="1"/>
    <col min="4104" max="4104" width="12.42578125" style="60" customWidth="1"/>
    <col min="4105" max="4105" width="14.85546875" style="60" customWidth="1"/>
    <col min="4106" max="4351" width="9.140625" style="60"/>
    <col min="4352" max="4352" width="2.5703125" style="60" customWidth="1"/>
    <col min="4353" max="4353" width="4.28515625" style="60" customWidth="1"/>
    <col min="4354" max="4354" width="19.42578125" style="60" customWidth="1"/>
    <col min="4355" max="4355" width="15.140625" style="60" customWidth="1"/>
    <col min="4356" max="4356" width="15.7109375" style="60" customWidth="1"/>
    <col min="4357" max="4357" width="36.5703125" style="60" customWidth="1"/>
    <col min="4358" max="4358" width="5.85546875" style="60" customWidth="1"/>
    <col min="4359" max="4359" width="7.28515625" style="60" customWidth="1"/>
    <col min="4360" max="4360" width="12.42578125" style="60" customWidth="1"/>
    <col min="4361" max="4361" width="14.85546875" style="60" customWidth="1"/>
    <col min="4362" max="4607" width="9.140625" style="60"/>
    <col min="4608" max="4608" width="2.5703125" style="60" customWidth="1"/>
    <col min="4609" max="4609" width="4.28515625" style="60" customWidth="1"/>
    <col min="4610" max="4610" width="19.42578125" style="60" customWidth="1"/>
    <col min="4611" max="4611" width="15.140625" style="60" customWidth="1"/>
    <col min="4612" max="4612" width="15.7109375" style="60" customWidth="1"/>
    <col min="4613" max="4613" width="36.5703125" style="60" customWidth="1"/>
    <col min="4614" max="4614" width="5.85546875" style="60" customWidth="1"/>
    <col min="4615" max="4615" width="7.28515625" style="60" customWidth="1"/>
    <col min="4616" max="4616" width="12.42578125" style="60" customWidth="1"/>
    <col min="4617" max="4617" width="14.85546875" style="60" customWidth="1"/>
    <col min="4618" max="4863" width="9.140625" style="60"/>
    <col min="4864" max="4864" width="2.5703125" style="60" customWidth="1"/>
    <col min="4865" max="4865" width="4.28515625" style="60" customWidth="1"/>
    <col min="4866" max="4866" width="19.42578125" style="60" customWidth="1"/>
    <col min="4867" max="4867" width="15.140625" style="60" customWidth="1"/>
    <col min="4868" max="4868" width="15.7109375" style="60" customWidth="1"/>
    <col min="4869" max="4869" width="36.5703125" style="60" customWidth="1"/>
    <col min="4870" max="4870" width="5.85546875" style="60" customWidth="1"/>
    <col min="4871" max="4871" width="7.28515625" style="60" customWidth="1"/>
    <col min="4872" max="4872" width="12.42578125" style="60" customWidth="1"/>
    <col min="4873" max="4873" width="14.85546875" style="60" customWidth="1"/>
    <col min="4874" max="5119" width="9.140625" style="60"/>
    <col min="5120" max="5120" width="2.5703125" style="60" customWidth="1"/>
    <col min="5121" max="5121" width="4.28515625" style="60" customWidth="1"/>
    <col min="5122" max="5122" width="19.42578125" style="60" customWidth="1"/>
    <col min="5123" max="5123" width="15.140625" style="60" customWidth="1"/>
    <col min="5124" max="5124" width="15.7109375" style="60" customWidth="1"/>
    <col min="5125" max="5125" width="36.5703125" style="60" customWidth="1"/>
    <col min="5126" max="5126" width="5.85546875" style="60" customWidth="1"/>
    <col min="5127" max="5127" width="7.28515625" style="60" customWidth="1"/>
    <col min="5128" max="5128" width="12.42578125" style="60" customWidth="1"/>
    <col min="5129" max="5129" width="14.85546875" style="60" customWidth="1"/>
    <col min="5130" max="5375" width="9.140625" style="60"/>
    <col min="5376" max="5376" width="2.5703125" style="60" customWidth="1"/>
    <col min="5377" max="5377" width="4.28515625" style="60" customWidth="1"/>
    <col min="5378" max="5378" width="19.42578125" style="60" customWidth="1"/>
    <col min="5379" max="5379" width="15.140625" style="60" customWidth="1"/>
    <col min="5380" max="5380" width="15.7109375" style="60" customWidth="1"/>
    <col min="5381" max="5381" width="36.5703125" style="60" customWidth="1"/>
    <col min="5382" max="5382" width="5.85546875" style="60" customWidth="1"/>
    <col min="5383" max="5383" width="7.28515625" style="60" customWidth="1"/>
    <col min="5384" max="5384" width="12.42578125" style="60" customWidth="1"/>
    <col min="5385" max="5385" width="14.85546875" style="60" customWidth="1"/>
    <col min="5386" max="5631" width="9.140625" style="60"/>
    <col min="5632" max="5632" width="2.5703125" style="60" customWidth="1"/>
    <col min="5633" max="5633" width="4.28515625" style="60" customWidth="1"/>
    <col min="5634" max="5634" width="19.42578125" style="60" customWidth="1"/>
    <col min="5635" max="5635" width="15.140625" style="60" customWidth="1"/>
    <col min="5636" max="5636" width="15.7109375" style="60" customWidth="1"/>
    <col min="5637" max="5637" width="36.5703125" style="60" customWidth="1"/>
    <col min="5638" max="5638" width="5.85546875" style="60" customWidth="1"/>
    <col min="5639" max="5639" width="7.28515625" style="60" customWidth="1"/>
    <col min="5640" max="5640" width="12.42578125" style="60" customWidth="1"/>
    <col min="5641" max="5641" width="14.85546875" style="60" customWidth="1"/>
    <col min="5642" max="5887" width="9.140625" style="60"/>
    <col min="5888" max="5888" width="2.5703125" style="60" customWidth="1"/>
    <col min="5889" max="5889" width="4.28515625" style="60" customWidth="1"/>
    <col min="5890" max="5890" width="19.42578125" style="60" customWidth="1"/>
    <col min="5891" max="5891" width="15.140625" style="60" customWidth="1"/>
    <col min="5892" max="5892" width="15.7109375" style="60" customWidth="1"/>
    <col min="5893" max="5893" width="36.5703125" style="60" customWidth="1"/>
    <col min="5894" max="5894" width="5.85546875" style="60" customWidth="1"/>
    <col min="5895" max="5895" width="7.28515625" style="60" customWidth="1"/>
    <col min="5896" max="5896" width="12.42578125" style="60" customWidth="1"/>
    <col min="5897" max="5897" width="14.85546875" style="60" customWidth="1"/>
    <col min="5898" max="6143" width="9.140625" style="60"/>
    <col min="6144" max="6144" width="2.5703125" style="60" customWidth="1"/>
    <col min="6145" max="6145" width="4.28515625" style="60" customWidth="1"/>
    <col min="6146" max="6146" width="19.42578125" style="60" customWidth="1"/>
    <col min="6147" max="6147" width="15.140625" style="60" customWidth="1"/>
    <col min="6148" max="6148" width="15.7109375" style="60" customWidth="1"/>
    <col min="6149" max="6149" width="36.5703125" style="60" customWidth="1"/>
    <col min="6150" max="6150" width="5.85546875" style="60" customWidth="1"/>
    <col min="6151" max="6151" width="7.28515625" style="60" customWidth="1"/>
    <col min="6152" max="6152" width="12.42578125" style="60" customWidth="1"/>
    <col min="6153" max="6153" width="14.85546875" style="60" customWidth="1"/>
    <col min="6154" max="6399" width="9.140625" style="60"/>
    <col min="6400" max="6400" width="2.5703125" style="60" customWidth="1"/>
    <col min="6401" max="6401" width="4.28515625" style="60" customWidth="1"/>
    <col min="6402" max="6402" width="19.42578125" style="60" customWidth="1"/>
    <col min="6403" max="6403" width="15.140625" style="60" customWidth="1"/>
    <col min="6404" max="6404" width="15.7109375" style="60" customWidth="1"/>
    <col min="6405" max="6405" width="36.5703125" style="60" customWidth="1"/>
    <col min="6406" max="6406" width="5.85546875" style="60" customWidth="1"/>
    <col min="6407" max="6407" width="7.28515625" style="60" customWidth="1"/>
    <col min="6408" max="6408" width="12.42578125" style="60" customWidth="1"/>
    <col min="6409" max="6409" width="14.85546875" style="60" customWidth="1"/>
    <col min="6410" max="6655" width="9.140625" style="60"/>
    <col min="6656" max="6656" width="2.5703125" style="60" customWidth="1"/>
    <col min="6657" max="6657" width="4.28515625" style="60" customWidth="1"/>
    <col min="6658" max="6658" width="19.42578125" style="60" customWidth="1"/>
    <col min="6659" max="6659" width="15.140625" style="60" customWidth="1"/>
    <col min="6660" max="6660" width="15.7109375" style="60" customWidth="1"/>
    <col min="6661" max="6661" width="36.5703125" style="60" customWidth="1"/>
    <col min="6662" max="6662" width="5.85546875" style="60" customWidth="1"/>
    <col min="6663" max="6663" width="7.28515625" style="60" customWidth="1"/>
    <col min="6664" max="6664" width="12.42578125" style="60" customWidth="1"/>
    <col min="6665" max="6665" width="14.85546875" style="60" customWidth="1"/>
    <col min="6666" max="6911" width="9.140625" style="60"/>
    <col min="6912" max="6912" width="2.5703125" style="60" customWidth="1"/>
    <col min="6913" max="6913" width="4.28515625" style="60" customWidth="1"/>
    <col min="6914" max="6914" width="19.42578125" style="60" customWidth="1"/>
    <col min="6915" max="6915" width="15.140625" style="60" customWidth="1"/>
    <col min="6916" max="6916" width="15.7109375" style="60" customWidth="1"/>
    <col min="6917" max="6917" width="36.5703125" style="60" customWidth="1"/>
    <col min="6918" max="6918" width="5.85546875" style="60" customWidth="1"/>
    <col min="6919" max="6919" width="7.28515625" style="60" customWidth="1"/>
    <col min="6920" max="6920" width="12.42578125" style="60" customWidth="1"/>
    <col min="6921" max="6921" width="14.85546875" style="60" customWidth="1"/>
    <col min="6922" max="7167" width="9.140625" style="60"/>
    <col min="7168" max="7168" width="2.5703125" style="60" customWidth="1"/>
    <col min="7169" max="7169" width="4.28515625" style="60" customWidth="1"/>
    <col min="7170" max="7170" width="19.42578125" style="60" customWidth="1"/>
    <col min="7171" max="7171" width="15.140625" style="60" customWidth="1"/>
    <col min="7172" max="7172" width="15.7109375" style="60" customWidth="1"/>
    <col min="7173" max="7173" width="36.5703125" style="60" customWidth="1"/>
    <col min="7174" max="7174" width="5.85546875" style="60" customWidth="1"/>
    <col min="7175" max="7175" width="7.28515625" style="60" customWidth="1"/>
    <col min="7176" max="7176" width="12.42578125" style="60" customWidth="1"/>
    <col min="7177" max="7177" width="14.85546875" style="60" customWidth="1"/>
    <col min="7178" max="7423" width="9.140625" style="60"/>
    <col min="7424" max="7424" width="2.5703125" style="60" customWidth="1"/>
    <col min="7425" max="7425" width="4.28515625" style="60" customWidth="1"/>
    <col min="7426" max="7426" width="19.42578125" style="60" customWidth="1"/>
    <col min="7427" max="7427" width="15.140625" style="60" customWidth="1"/>
    <col min="7428" max="7428" width="15.7109375" style="60" customWidth="1"/>
    <col min="7429" max="7429" width="36.5703125" style="60" customWidth="1"/>
    <col min="7430" max="7430" width="5.85546875" style="60" customWidth="1"/>
    <col min="7431" max="7431" width="7.28515625" style="60" customWidth="1"/>
    <col min="7432" max="7432" width="12.42578125" style="60" customWidth="1"/>
    <col min="7433" max="7433" width="14.85546875" style="60" customWidth="1"/>
    <col min="7434" max="7679" width="9.140625" style="60"/>
    <col min="7680" max="7680" width="2.5703125" style="60" customWidth="1"/>
    <col min="7681" max="7681" width="4.28515625" style="60" customWidth="1"/>
    <col min="7682" max="7682" width="19.42578125" style="60" customWidth="1"/>
    <col min="7683" max="7683" width="15.140625" style="60" customWidth="1"/>
    <col min="7684" max="7684" width="15.7109375" style="60" customWidth="1"/>
    <col min="7685" max="7685" width="36.5703125" style="60" customWidth="1"/>
    <col min="7686" max="7686" width="5.85546875" style="60" customWidth="1"/>
    <col min="7687" max="7687" width="7.28515625" style="60" customWidth="1"/>
    <col min="7688" max="7688" width="12.42578125" style="60" customWidth="1"/>
    <col min="7689" max="7689" width="14.85546875" style="60" customWidth="1"/>
    <col min="7690" max="7935" width="9.140625" style="60"/>
    <col min="7936" max="7936" width="2.5703125" style="60" customWidth="1"/>
    <col min="7937" max="7937" width="4.28515625" style="60" customWidth="1"/>
    <col min="7938" max="7938" width="19.42578125" style="60" customWidth="1"/>
    <col min="7939" max="7939" width="15.140625" style="60" customWidth="1"/>
    <col min="7940" max="7940" width="15.7109375" style="60" customWidth="1"/>
    <col min="7941" max="7941" width="36.5703125" style="60" customWidth="1"/>
    <col min="7942" max="7942" width="5.85546875" style="60" customWidth="1"/>
    <col min="7943" max="7943" width="7.28515625" style="60" customWidth="1"/>
    <col min="7944" max="7944" width="12.42578125" style="60" customWidth="1"/>
    <col min="7945" max="7945" width="14.85546875" style="60" customWidth="1"/>
    <col min="7946" max="8191" width="9.140625" style="60"/>
    <col min="8192" max="8192" width="2.5703125" style="60" customWidth="1"/>
    <col min="8193" max="8193" width="4.28515625" style="60" customWidth="1"/>
    <col min="8194" max="8194" width="19.42578125" style="60" customWidth="1"/>
    <col min="8195" max="8195" width="15.140625" style="60" customWidth="1"/>
    <col min="8196" max="8196" width="15.7109375" style="60" customWidth="1"/>
    <col min="8197" max="8197" width="36.5703125" style="60" customWidth="1"/>
    <col min="8198" max="8198" width="5.85546875" style="60" customWidth="1"/>
    <col min="8199" max="8199" width="7.28515625" style="60" customWidth="1"/>
    <col min="8200" max="8200" width="12.42578125" style="60" customWidth="1"/>
    <col min="8201" max="8201" width="14.85546875" style="60" customWidth="1"/>
    <col min="8202" max="8447" width="9.140625" style="60"/>
    <col min="8448" max="8448" width="2.5703125" style="60" customWidth="1"/>
    <col min="8449" max="8449" width="4.28515625" style="60" customWidth="1"/>
    <col min="8450" max="8450" width="19.42578125" style="60" customWidth="1"/>
    <col min="8451" max="8451" width="15.140625" style="60" customWidth="1"/>
    <col min="8452" max="8452" width="15.7109375" style="60" customWidth="1"/>
    <col min="8453" max="8453" width="36.5703125" style="60" customWidth="1"/>
    <col min="8454" max="8454" width="5.85546875" style="60" customWidth="1"/>
    <col min="8455" max="8455" width="7.28515625" style="60" customWidth="1"/>
    <col min="8456" max="8456" width="12.42578125" style="60" customWidth="1"/>
    <col min="8457" max="8457" width="14.85546875" style="60" customWidth="1"/>
    <col min="8458" max="8703" width="9.140625" style="60"/>
    <col min="8704" max="8704" width="2.5703125" style="60" customWidth="1"/>
    <col min="8705" max="8705" width="4.28515625" style="60" customWidth="1"/>
    <col min="8706" max="8706" width="19.42578125" style="60" customWidth="1"/>
    <col min="8707" max="8707" width="15.140625" style="60" customWidth="1"/>
    <col min="8708" max="8708" width="15.7109375" style="60" customWidth="1"/>
    <col min="8709" max="8709" width="36.5703125" style="60" customWidth="1"/>
    <col min="8710" max="8710" width="5.85546875" style="60" customWidth="1"/>
    <col min="8711" max="8711" width="7.28515625" style="60" customWidth="1"/>
    <col min="8712" max="8712" width="12.42578125" style="60" customWidth="1"/>
    <col min="8713" max="8713" width="14.85546875" style="60" customWidth="1"/>
    <col min="8714" max="8959" width="9.140625" style="60"/>
    <col min="8960" max="8960" width="2.5703125" style="60" customWidth="1"/>
    <col min="8961" max="8961" width="4.28515625" style="60" customWidth="1"/>
    <col min="8962" max="8962" width="19.42578125" style="60" customWidth="1"/>
    <col min="8963" max="8963" width="15.140625" style="60" customWidth="1"/>
    <col min="8964" max="8964" width="15.7109375" style="60" customWidth="1"/>
    <col min="8965" max="8965" width="36.5703125" style="60" customWidth="1"/>
    <col min="8966" max="8966" width="5.85546875" style="60" customWidth="1"/>
    <col min="8967" max="8967" width="7.28515625" style="60" customWidth="1"/>
    <col min="8968" max="8968" width="12.42578125" style="60" customWidth="1"/>
    <col min="8969" max="8969" width="14.85546875" style="60" customWidth="1"/>
    <col min="8970" max="9215" width="9.140625" style="60"/>
    <col min="9216" max="9216" width="2.5703125" style="60" customWidth="1"/>
    <col min="9217" max="9217" width="4.28515625" style="60" customWidth="1"/>
    <col min="9218" max="9218" width="19.42578125" style="60" customWidth="1"/>
    <col min="9219" max="9219" width="15.140625" style="60" customWidth="1"/>
    <col min="9220" max="9220" width="15.7109375" style="60" customWidth="1"/>
    <col min="9221" max="9221" width="36.5703125" style="60" customWidth="1"/>
    <col min="9222" max="9222" width="5.85546875" style="60" customWidth="1"/>
    <col min="9223" max="9223" width="7.28515625" style="60" customWidth="1"/>
    <col min="9224" max="9224" width="12.42578125" style="60" customWidth="1"/>
    <col min="9225" max="9225" width="14.85546875" style="60" customWidth="1"/>
    <col min="9226" max="9471" width="9.140625" style="60"/>
    <col min="9472" max="9472" width="2.5703125" style="60" customWidth="1"/>
    <col min="9473" max="9473" width="4.28515625" style="60" customWidth="1"/>
    <col min="9474" max="9474" width="19.42578125" style="60" customWidth="1"/>
    <col min="9475" max="9475" width="15.140625" style="60" customWidth="1"/>
    <col min="9476" max="9476" width="15.7109375" style="60" customWidth="1"/>
    <col min="9477" max="9477" width="36.5703125" style="60" customWidth="1"/>
    <col min="9478" max="9478" width="5.85546875" style="60" customWidth="1"/>
    <col min="9479" max="9479" width="7.28515625" style="60" customWidth="1"/>
    <col min="9480" max="9480" width="12.42578125" style="60" customWidth="1"/>
    <col min="9481" max="9481" width="14.85546875" style="60" customWidth="1"/>
    <col min="9482" max="9727" width="9.140625" style="60"/>
    <col min="9728" max="9728" width="2.5703125" style="60" customWidth="1"/>
    <col min="9729" max="9729" width="4.28515625" style="60" customWidth="1"/>
    <col min="9730" max="9730" width="19.42578125" style="60" customWidth="1"/>
    <col min="9731" max="9731" width="15.140625" style="60" customWidth="1"/>
    <col min="9732" max="9732" width="15.7109375" style="60" customWidth="1"/>
    <col min="9733" max="9733" width="36.5703125" style="60" customWidth="1"/>
    <col min="9734" max="9734" width="5.85546875" style="60" customWidth="1"/>
    <col min="9735" max="9735" width="7.28515625" style="60" customWidth="1"/>
    <col min="9736" max="9736" width="12.42578125" style="60" customWidth="1"/>
    <col min="9737" max="9737" width="14.85546875" style="60" customWidth="1"/>
    <col min="9738" max="9983" width="9.140625" style="60"/>
    <col min="9984" max="9984" width="2.5703125" style="60" customWidth="1"/>
    <col min="9985" max="9985" width="4.28515625" style="60" customWidth="1"/>
    <col min="9986" max="9986" width="19.42578125" style="60" customWidth="1"/>
    <col min="9987" max="9987" width="15.140625" style="60" customWidth="1"/>
    <col min="9988" max="9988" width="15.7109375" style="60" customWidth="1"/>
    <col min="9989" max="9989" width="36.5703125" style="60" customWidth="1"/>
    <col min="9990" max="9990" width="5.85546875" style="60" customWidth="1"/>
    <col min="9991" max="9991" width="7.28515625" style="60" customWidth="1"/>
    <col min="9992" max="9992" width="12.42578125" style="60" customWidth="1"/>
    <col min="9993" max="9993" width="14.85546875" style="60" customWidth="1"/>
    <col min="9994" max="10239" width="9.140625" style="60"/>
    <col min="10240" max="10240" width="2.5703125" style="60" customWidth="1"/>
    <col min="10241" max="10241" width="4.28515625" style="60" customWidth="1"/>
    <col min="10242" max="10242" width="19.42578125" style="60" customWidth="1"/>
    <col min="10243" max="10243" width="15.140625" style="60" customWidth="1"/>
    <col min="10244" max="10244" width="15.7109375" style="60" customWidth="1"/>
    <col min="10245" max="10245" width="36.5703125" style="60" customWidth="1"/>
    <col min="10246" max="10246" width="5.85546875" style="60" customWidth="1"/>
    <col min="10247" max="10247" width="7.28515625" style="60" customWidth="1"/>
    <col min="10248" max="10248" width="12.42578125" style="60" customWidth="1"/>
    <col min="10249" max="10249" width="14.85546875" style="60" customWidth="1"/>
    <col min="10250" max="10495" width="9.140625" style="60"/>
    <col min="10496" max="10496" width="2.5703125" style="60" customWidth="1"/>
    <col min="10497" max="10497" width="4.28515625" style="60" customWidth="1"/>
    <col min="10498" max="10498" width="19.42578125" style="60" customWidth="1"/>
    <col min="10499" max="10499" width="15.140625" style="60" customWidth="1"/>
    <col min="10500" max="10500" width="15.7109375" style="60" customWidth="1"/>
    <col min="10501" max="10501" width="36.5703125" style="60" customWidth="1"/>
    <col min="10502" max="10502" width="5.85546875" style="60" customWidth="1"/>
    <col min="10503" max="10503" width="7.28515625" style="60" customWidth="1"/>
    <col min="10504" max="10504" width="12.42578125" style="60" customWidth="1"/>
    <col min="10505" max="10505" width="14.85546875" style="60" customWidth="1"/>
    <col min="10506" max="10751" width="9.140625" style="60"/>
    <col min="10752" max="10752" width="2.5703125" style="60" customWidth="1"/>
    <col min="10753" max="10753" width="4.28515625" style="60" customWidth="1"/>
    <col min="10754" max="10754" width="19.42578125" style="60" customWidth="1"/>
    <col min="10755" max="10755" width="15.140625" style="60" customWidth="1"/>
    <col min="10756" max="10756" width="15.7109375" style="60" customWidth="1"/>
    <col min="10757" max="10757" width="36.5703125" style="60" customWidth="1"/>
    <col min="10758" max="10758" width="5.85546875" style="60" customWidth="1"/>
    <col min="10759" max="10759" width="7.28515625" style="60" customWidth="1"/>
    <col min="10760" max="10760" width="12.42578125" style="60" customWidth="1"/>
    <col min="10761" max="10761" width="14.85546875" style="60" customWidth="1"/>
    <col min="10762" max="11007" width="9.140625" style="60"/>
    <col min="11008" max="11008" width="2.5703125" style="60" customWidth="1"/>
    <col min="11009" max="11009" width="4.28515625" style="60" customWidth="1"/>
    <col min="11010" max="11010" width="19.42578125" style="60" customWidth="1"/>
    <col min="11011" max="11011" width="15.140625" style="60" customWidth="1"/>
    <col min="11012" max="11012" width="15.7109375" style="60" customWidth="1"/>
    <col min="11013" max="11013" width="36.5703125" style="60" customWidth="1"/>
    <col min="11014" max="11014" width="5.85546875" style="60" customWidth="1"/>
    <col min="11015" max="11015" width="7.28515625" style="60" customWidth="1"/>
    <col min="11016" max="11016" width="12.42578125" style="60" customWidth="1"/>
    <col min="11017" max="11017" width="14.85546875" style="60" customWidth="1"/>
    <col min="11018" max="11263" width="9.140625" style="60"/>
    <col min="11264" max="11264" width="2.5703125" style="60" customWidth="1"/>
    <col min="11265" max="11265" width="4.28515625" style="60" customWidth="1"/>
    <col min="11266" max="11266" width="19.42578125" style="60" customWidth="1"/>
    <col min="11267" max="11267" width="15.140625" style="60" customWidth="1"/>
    <col min="11268" max="11268" width="15.7109375" style="60" customWidth="1"/>
    <col min="11269" max="11269" width="36.5703125" style="60" customWidth="1"/>
    <col min="11270" max="11270" width="5.85546875" style="60" customWidth="1"/>
    <col min="11271" max="11271" width="7.28515625" style="60" customWidth="1"/>
    <col min="11272" max="11272" width="12.42578125" style="60" customWidth="1"/>
    <col min="11273" max="11273" width="14.85546875" style="60" customWidth="1"/>
    <col min="11274" max="11519" width="9.140625" style="60"/>
    <col min="11520" max="11520" width="2.5703125" style="60" customWidth="1"/>
    <col min="11521" max="11521" width="4.28515625" style="60" customWidth="1"/>
    <col min="11522" max="11522" width="19.42578125" style="60" customWidth="1"/>
    <col min="11523" max="11523" width="15.140625" style="60" customWidth="1"/>
    <col min="11524" max="11524" width="15.7109375" style="60" customWidth="1"/>
    <col min="11525" max="11525" width="36.5703125" style="60" customWidth="1"/>
    <col min="11526" max="11526" width="5.85546875" style="60" customWidth="1"/>
    <col min="11527" max="11527" width="7.28515625" style="60" customWidth="1"/>
    <col min="11528" max="11528" width="12.42578125" style="60" customWidth="1"/>
    <col min="11529" max="11529" width="14.85546875" style="60" customWidth="1"/>
    <col min="11530" max="11775" width="9.140625" style="60"/>
    <col min="11776" max="11776" width="2.5703125" style="60" customWidth="1"/>
    <col min="11777" max="11777" width="4.28515625" style="60" customWidth="1"/>
    <col min="11778" max="11778" width="19.42578125" style="60" customWidth="1"/>
    <col min="11779" max="11779" width="15.140625" style="60" customWidth="1"/>
    <col min="11780" max="11780" width="15.7109375" style="60" customWidth="1"/>
    <col min="11781" max="11781" width="36.5703125" style="60" customWidth="1"/>
    <col min="11782" max="11782" width="5.85546875" style="60" customWidth="1"/>
    <col min="11783" max="11783" width="7.28515625" style="60" customWidth="1"/>
    <col min="11784" max="11784" width="12.42578125" style="60" customWidth="1"/>
    <col min="11785" max="11785" width="14.85546875" style="60" customWidth="1"/>
    <col min="11786" max="12031" width="9.140625" style="60"/>
    <col min="12032" max="12032" width="2.5703125" style="60" customWidth="1"/>
    <col min="12033" max="12033" width="4.28515625" style="60" customWidth="1"/>
    <col min="12034" max="12034" width="19.42578125" style="60" customWidth="1"/>
    <col min="12035" max="12035" width="15.140625" style="60" customWidth="1"/>
    <col min="12036" max="12036" width="15.7109375" style="60" customWidth="1"/>
    <col min="12037" max="12037" width="36.5703125" style="60" customWidth="1"/>
    <col min="12038" max="12038" width="5.85546875" style="60" customWidth="1"/>
    <col min="12039" max="12039" width="7.28515625" style="60" customWidth="1"/>
    <col min="12040" max="12040" width="12.42578125" style="60" customWidth="1"/>
    <col min="12041" max="12041" width="14.85546875" style="60" customWidth="1"/>
    <col min="12042" max="12287" width="9.140625" style="60"/>
    <col min="12288" max="12288" width="2.5703125" style="60" customWidth="1"/>
    <col min="12289" max="12289" width="4.28515625" style="60" customWidth="1"/>
    <col min="12290" max="12290" width="19.42578125" style="60" customWidth="1"/>
    <col min="12291" max="12291" width="15.140625" style="60" customWidth="1"/>
    <col min="12292" max="12292" width="15.7109375" style="60" customWidth="1"/>
    <col min="12293" max="12293" width="36.5703125" style="60" customWidth="1"/>
    <col min="12294" max="12294" width="5.85546875" style="60" customWidth="1"/>
    <col min="12295" max="12295" width="7.28515625" style="60" customWidth="1"/>
    <col min="12296" max="12296" width="12.42578125" style="60" customWidth="1"/>
    <col min="12297" max="12297" width="14.85546875" style="60" customWidth="1"/>
    <col min="12298" max="12543" width="9.140625" style="60"/>
    <col min="12544" max="12544" width="2.5703125" style="60" customWidth="1"/>
    <col min="12545" max="12545" width="4.28515625" style="60" customWidth="1"/>
    <col min="12546" max="12546" width="19.42578125" style="60" customWidth="1"/>
    <col min="12547" max="12547" width="15.140625" style="60" customWidth="1"/>
    <col min="12548" max="12548" width="15.7109375" style="60" customWidth="1"/>
    <col min="12549" max="12549" width="36.5703125" style="60" customWidth="1"/>
    <col min="12550" max="12550" width="5.85546875" style="60" customWidth="1"/>
    <col min="12551" max="12551" width="7.28515625" style="60" customWidth="1"/>
    <col min="12552" max="12552" width="12.42578125" style="60" customWidth="1"/>
    <col min="12553" max="12553" width="14.85546875" style="60" customWidth="1"/>
    <col min="12554" max="12799" width="9.140625" style="60"/>
    <col min="12800" max="12800" width="2.5703125" style="60" customWidth="1"/>
    <col min="12801" max="12801" width="4.28515625" style="60" customWidth="1"/>
    <col min="12802" max="12802" width="19.42578125" style="60" customWidth="1"/>
    <col min="12803" max="12803" width="15.140625" style="60" customWidth="1"/>
    <col min="12804" max="12804" width="15.7109375" style="60" customWidth="1"/>
    <col min="12805" max="12805" width="36.5703125" style="60" customWidth="1"/>
    <col min="12806" max="12806" width="5.85546875" style="60" customWidth="1"/>
    <col min="12807" max="12807" width="7.28515625" style="60" customWidth="1"/>
    <col min="12808" max="12808" width="12.42578125" style="60" customWidth="1"/>
    <col min="12809" max="12809" width="14.85546875" style="60" customWidth="1"/>
    <col min="12810" max="13055" width="9.140625" style="60"/>
    <col min="13056" max="13056" width="2.5703125" style="60" customWidth="1"/>
    <col min="13057" max="13057" width="4.28515625" style="60" customWidth="1"/>
    <col min="13058" max="13058" width="19.42578125" style="60" customWidth="1"/>
    <col min="13059" max="13059" width="15.140625" style="60" customWidth="1"/>
    <col min="13060" max="13060" width="15.7109375" style="60" customWidth="1"/>
    <col min="13061" max="13061" width="36.5703125" style="60" customWidth="1"/>
    <col min="13062" max="13062" width="5.85546875" style="60" customWidth="1"/>
    <col min="13063" max="13063" width="7.28515625" style="60" customWidth="1"/>
    <col min="13064" max="13064" width="12.42578125" style="60" customWidth="1"/>
    <col min="13065" max="13065" width="14.85546875" style="60" customWidth="1"/>
    <col min="13066" max="13311" width="9.140625" style="60"/>
    <col min="13312" max="13312" width="2.5703125" style="60" customWidth="1"/>
    <col min="13313" max="13313" width="4.28515625" style="60" customWidth="1"/>
    <col min="13314" max="13314" width="19.42578125" style="60" customWidth="1"/>
    <col min="13315" max="13315" width="15.140625" style="60" customWidth="1"/>
    <col min="13316" max="13316" width="15.7109375" style="60" customWidth="1"/>
    <col min="13317" max="13317" width="36.5703125" style="60" customWidth="1"/>
    <col min="13318" max="13318" width="5.85546875" style="60" customWidth="1"/>
    <col min="13319" max="13319" width="7.28515625" style="60" customWidth="1"/>
    <col min="13320" max="13320" width="12.42578125" style="60" customWidth="1"/>
    <col min="13321" max="13321" width="14.85546875" style="60" customWidth="1"/>
    <col min="13322" max="13567" width="9.140625" style="60"/>
    <col min="13568" max="13568" width="2.5703125" style="60" customWidth="1"/>
    <col min="13569" max="13569" width="4.28515625" style="60" customWidth="1"/>
    <col min="13570" max="13570" width="19.42578125" style="60" customWidth="1"/>
    <col min="13571" max="13571" width="15.140625" style="60" customWidth="1"/>
    <col min="13572" max="13572" width="15.7109375" style="60" customWidth="1"/>
    <col min="13573" max="13573" width="36.5703125" style="60" customWidth="1"/>
    <col min="13574" max="13574" width="5.85546875" style="60" customWidth="1"/>
    <col min="13575" max="13575" width="7.28515625" style="60" customWidth="1"/>
    <col min="13576" max="13576" width="12.42578125" style="60" customWidth="1"/>
    <col min="13577" max="13577" width="14.85546875" style="60" customWidth="1"/>
    <col min="13578" max="13823" width="9.140625" style="60"/>
    <col min="13824" max="13824" width="2.5703125" style="60" customWidth="1"/>
    <col min="13825" max="13825" width="4.28515625" style="60" customWidth="1"/>
    <col min="13826" max="13826" width="19.42578125" style="60" customWidth="1"/>
    <col min="13827" max="13827" width="15.140625" style="60" customWidth="1"/>
    <col min="13828" max="13828" width="15.7109375" style="60" customWidth="1"/>
    <col min="13829" max="13829" width="36.5703125" style="60" customWidth="1"/>
    <col min="13830" max="13830" width="5.85546875" style="60" customWidth="1"/>
    <col min="13831" max="13831" width="7.28515625" style="60" customWidth="1"/>
    <col min="13832" max="13832" width="12.42578125" style="60" customWidth="1"/>
    <col min="13833" max="13833" width="14.85546875" style="60" customWidth="1"/>
    <col min="13834" max="14079" width="9.140625" style="60"/>
    <col min="14080" max="14080" width="2.5703125" style="60" customWidth="1"/>
    <col min="14081" max="14081" width="4.28515625" style="60" customWidth="1"/>
    <col min="14082" max="14082" width="19.42578125" style="60" customWidth="1"/>
    <col min="14083" max="14083" width="15.140625" style="60" customWidth="1"/>
    <col min="14084" max="14084" width="15.7109375" style="60" customWidth="1"/>
    <col min="14085" max="14085" width="36.5703125" style="60" customWidth="1"/>
    <col min="14086" max="14086" width="5.85546875" style="60" customWidth="1"/>
    <col min="14087" max="14087" width="7.28515625" style="60" customWidth="1"/>
    <col min="14088" max="14088" width="12.42578125" style="60" customWidth="1"/>
    <col min="14089" max="14089" width="14.85546875" style="60" customWidth="1"/>
    <col min="14090" max="14335" width="9.140625" style="60"/>
    <col min="14336" max="14336" width="2.5703125" style="60" customWidth="1"/>
    <col min="14337" max="14337" width="4.28515625" style="60" customWidth="1"/>
    <col min="14338" max="14338" width="19.42578125" style="60" customWidth="1"/>
    <col min="14339" max="14339" width="15.140625" style="60" customWidth="1"/>
    <col min="14340" max="14340" width="15.7109375" style="60" customWidth="1"/>
    <col min="14341" max="14341" width="36.5703125" style="60" customWidth="1"/>
    <col min="14342" max="14342" width="5.85546875" style="60" customWidth="1"/>
    <col min="14343" max="14343" width="7.28515625" style="60" customWidth="1"/>
    <col min="14344" max="14344" width="12.42578125" style="60" customWidth="1"/>
    <col min="14345" max="14345" width="14.85546875" style="60" customWidth="1"/>
    <col min="14346" max="14591" width="9.140625" style="60"/>
    <col min="14592" max="14592" width="2.5703125" style="60" customWidth="1"/>
    <col min="14593" max="14593" width="4.28515625" style="60" customWidth="1"/>
    <col min="14594" max="14594" width="19.42578125" style="60" customWidth="1"/>
    <col min="14595" max="14595" width="15.140625" style="60" customWidth="1"/>
    <col min="14596" max="14596" width="15.7109375" style="60" customWidth="1"/>
    <col min="14597" max="14597" width="36.5703125" style="60" customWidth="1"/>
    <col min="14598" max="14598" width="5.85546875" style="60" customWidth="1"/>
    <col min="14599" max="14599" width="7.28515625" style="60" customWidth="1"/>
    <col min="14600" max="14600" width="12.42578125" style="60" customWidth="1"/>
    <col min="14601" max="14601" width="14.85546875" style="60" customWidth="1"/>
    <col min="14602" max="14847" width="9.140625" style="60"/>
    <col min="14848" max="14848" width="2.5703125" style="60" customWidth="1"/>
    <col min="14849" max="14849" width="4.28515625" style="60" customWidth="1"/>
    <col min="14850" max="14850" width="19.42578125" style="60" customWidth="1"/>
    <col min="14851" max="14851" width="15.140625" style="60" customWidth="1"/>
    <col min="14852" max="14852" width="15.7109375" style="60" customWidth="1"/>
    <col min="14853" max="14853" width="36.5703125" style="60" customWidth="1"/>
    <col min="14854" max="14854" width="5.85546875" style="60" customWidth="1"/>
    <col min="14855" max="14855" width="7.28515625" style="60" customWidth="1"/>
    <col min="14856" max="14856" width="12.42578125" style="60" customWidth="1"/>
    <col min="14857" max="14857" width="14.85546875" style="60" customWidth="1"/>
    <col min="14858" max="15103" width="9.140625" style="60"/>
    <col min="15104" max="15104" width="2.5703125" style="60" customWidth="1"/>
    <col min="15105" max="15105" width="4.28515625" style="60" customWidth="1"/>
    <col min="15106" max="15106" width="19.42578125" style="60" customWidth="1"/>
    <col min="15107" max="15107" width="15.140625" style="60" customWidth="1"/>
    <col min="15108" max="15108" width="15.7109375" style="60" customWidth="1"/>
    <col min="15109" max="15109" width="36.5703125" style="60" customWidth="1"/>
    <col min="15110" max="15110" width="5.85546875" style="60" customWidth="1"/>
    <col min="15111" max="15111" width="7.28515625" style="60" customWidth="1"/>
    <col min="15112" max="15112" width="12.42578125" style="60" customWidth="1"/>
    <col min="15113" max="15113" width="14.85546875" style="60" customWidth="1"/>
    <col min="15114" max="15359" width="9.140625" style="60"/>
    <col min="15360" max="15360" width="2.5703125" style="60" customWidth="1"/>
    <col min="15361" max="15361" width="4.28515625" style="60" customWidth="1"/>
    <col min="15362" max="15362" width="19.42578125" style="60" customWidth="1"/>
    <col min="15363" max="15363" width="15.140625" style="60" customWidth="1"/>
    <col min="15364" max="15364" width="15.7109375" style="60" customWidth="1"/>
    <col min="15365" max="15365" width="36.5703125" style="60" customWidth="1"/>
    <col min="15366" max="15366" width="5.85546875" style="60" customWidth="1"/>
    <col min="15367" max="15367" width="7.28515625" style="60" customWidth="1"/>
    <col min="15368" max="15368" width="12.42578125" style="60" customWidth="1"/>
    <col min="15369" max="15369" width="14.85546875" style="60" customWidth="1"/>
    <col min="15370" max="15615" width="9.140625" style="60"/>
    <col min="15616" max="15616" width="2.5703125" style="60" customWidth="1"/>
    <col min="15617" max="15617" width="4.28515625" style="60" customWidth="1"/>
    <col min="15618" max="15618" width="19.42578125" style="60" customWidth="1"/>
    <col min="15619" max="15619" width="15.140625" style="60" customWidth="1"/>
    <col min="15620" max="15620" width="15.7109375" style="60" customWidth="1"/>
    <col min="15621" max="15621" width="36.5703125" style="60" customWidth="1"/>
    <col min="15622" max="15622" width="5.85546875" style="60" customWidth="1"/>
    <col min="15623" max="15623" width="7.28515625" style="60" customWidth="1"/>
    <col min="15624" max="15624" width="12.42578125" style="60" customWidth="1"/>
    <col min="15625" max="15625" width="14.85546875" style="60" customWidth="1"/>
    <col min="15626" max="15871" width="9.140625" style="60"/>
    <col min="15872" max="15872" width="2.5703125" style="60" customWidth="1"/>
    <col min="15873" max="15873" width="4.28515625" style="60" customWidth="1"/>
    <col min="15874" max="15874" width="19.42578125" style="60" customWidth="1"/>
    <col min="15875" max="15875" width="15.140625" style="60" customWidth="1"/>
    <col min="15876" max="15876" width="15.7109375" style="60" customWidth="1"/>
    <col min="15877" max="15877" width="36.5703125" style="60" customWidth="1"/>
    <col min="15878" max="15878" width="5.85546875" style="60" customWidth="1"/>
    <col min="15879" max="15879" width="7.28515625" style="60" customWidth="1"/>
    <col min="15880" max="15880" width="12.42578125" style="60" customWidth="1"/>
    <col min="15881" max="15881" width="14.85546875" style="60" customWidth="1"/>
    <col min="15882" max="16127" width="9.140625" style="60"/>
    <col min="16128" max="16128" width="2.5703125" style="60" customWidth="1"/>
    <col min="16129" max="16129" width="4.28515625" style="60" customWidth="1"/>
    <col min="16130" max="16130" width="19.42578125" style="60" customWidth="1"/>
    <col min="16131" max="16131" width="15.140625" style="60" customWidth="1"/>
    <col min="16132" max="16132" width="15.7109375" style="60" customWidth="1"/>
    <col min="16133" max="16133" width="36.5703125" style="60" customWidth="1"/>
    <col min="16134" max="16134" width="5.85546875" style="60" customWidth="1"/>
    <col min="16135" max="16135" width="7.28515625" style="60" customWidth="1"/>
    <col min="16136" max="16136" width="12.42578125" style="60" customWidth="1"/>
    <col min="16137" max="16137" width="14.85546875" style="60" customWidth="1"/>
    <col min="16138" max="16384" width="9.140625" style="60"/>
  </cols>
  <sheetData>
    <row r="1" spans="1:10" s="1" customFormat="1">
      <c r="H1" s="166" t="s">
        <v>180</v>
      </c>
      <c r="I1" s="166"/>
      <c r="J1" s="166"/>
    </row>
    <row r="2" spans="1:10" s="1" customFormat="1">
      <c r="F2" s="166" t="s">
        <v>0</v>
      </c>
      <c r="G2" s="166"/>
      <c r="H2" s="166"/>
      <c r="I2" s="166"/>
      <c r="J2" s="166"/>
    </row>
    <row r="3" spans="1:10" s="1" customFormat="1" ht="15" customHeight="1">
      <c r="B3" s="209"/>
      <c r="C3" s="209"/>
      <c r="D3" s="3"/>
      <c r="E3" s="3"/>
      <c r="G3" s="166" t="s">
        <v>177</v>
      </c>
      <c r="H3" s="166"/>
      <c r="I3" s="166"/>
      <c r="J3" s="166"/>
    </row>
    <row r="4" spans="1:10">
      <c r="A4" s="1"/>
      <c r="B4" s="69"/>
      <c r="C4" s="69"/>
      <c r="D4" s="3"/>
      <c r="E4" s="3"/>
      <c r="F4" s="1"/>
      <c r="G4" s="68"/>
      <c r="H4" s="68"/>
      <c r="I4" s="68"/>
      <c r="J4" s="68"/>
    </row>
    <row r="5" spans="1:10" ht="15.75">
      <c r="A5" s="1"/>
      <c r="B5" s="210" t="s">
        <v>1</v>
      </c>
      <c r="C5" s="210"/>
      <c r="D5" s="210"/>
      <c r="E5" s="210"/>
      <c r="F5" s="210"/>
      <c r="G5" s="210"/>
      <c r="H5" s="210"/>
      <c r="I5" s="210"/>
      <c r="J5" s="210"/>
    </row>
    <row r="6" spans="1:10">
      <c r="A6" s="1"/>
      <c r="B6" s="3"/>
      <c r="C6" s="274" t="s">
        <v>18</v>
      </c>
      <c r="D6" s="274"/>
      <c r="E6" s="274"/>
      <c r="F6" s="274"/>
      <c r="G6" s="274"/>
      <c r="H6" s="274"/>
      <c r="I6" s="274"/>
      <c r="J6" s="1"/>
    </row>
    <row r="7" spans="1:10">
      <c r="A7" s="1"/>
      <c r="B7" s="3"/>
      <c r="C7" s="67"/>
      <c r="D7" s="67"/>
      <c r="E7" s="67"/>
      <c r="F7" s="67"/>
      <c r="G7" s="67"/>
      <c r="H7" s="67"/>
      <c r="I7" s="67"/>
      <c r="J7" s="1"/>
    </row>
    <row r="8" spans="1:10" ht="20.25">
      <c r="A8" s="1"/>
      <c r="B8" s="3"/>
      <c r="C8" s="211" t="s">
        <v>3</v>
      </c>
      <c r="D8" s="211"/>
      <c r="E8" s="211"/>
      <c r="F8" s="211"/>
      <c r="G8" s="211"/>
      <c r="H8" s="211"/>
      <c r="I8" s="211"/>
      <c r="J8" s="1"/>
    </row>
    <row r="9" spans="1:10" ht="35.25" customHeight="1">
      <c r="A9" s="1"/>
      <c r="B9" s="212" t="s">
        <v>129</v>
      </c>
      <c r="C9" s="212"/>
      <c r="D9" s="212"/>
      <c r="E9" s="212"/>
      <c r="F9" s="212"/>
      <c r="G9" s="212"/>
      <c r="H9" s="212"/>
      <c r="I9" s="212"/>
      <c r="J9" s="212"/>
    </row>
    <row r="10" spans="1:10" ht="18.75" customHeight="1">
      <c r="A10" s="1"/>
      <c r="B10" s="87"/>
      <c r="C10" s="435" t="s">
        <v>4</v>
      </c>
      <c r="D10" s="435"/>
      <c r="E10" s="435"/>
      <c r="F10" s="435"/>
      <c r="G10" s="435"/>
      <c r="H10" s="435"/>
      <c r="I10" s="435"/>
      <c r="J10" s="87"/>
    </row>
    <row r="11" spans="1:10">
      <c r="A11" s="1"/>
      <c r="B11" s="296" t="s">
        <v>128</v>
      </c>
      <c r="C11" s="296"/>
      <c r="D11" s="296"/>
      <c r="E11" s="296"/>
      <c r="F11" s="296"/>
      <c r="G11" s="296"/>
      <c r="H11" s="296"/>
      <c r="I11" s="296"/>
      <c r="J11" s="296"/>
    </row>
    <row r="12" spans="1:10" ht="42" customHeight="1">
      <c r="A12" s="1"/>
      <c r="B12" s="267" t="s">
        <v>5</v>
      </c>
      <c r="C12" s="229" t="s">
        <v>6</v>
      </c>
      <c r="D12" s="230"/>
      <c r="E12" s="230"/>
      <c r="F12" s="231"/>
      <c r="G12" s="268" t="s">
        <v>7</v>
      </c>
      <c r="H12" s="269"/>
      <c r="I12" s="267" t="s">
        <v>8</v>
      </c>
      <c r="J12" s="267" t="s">
        <v>20</v>
      </c>
    </row>
    <row r="13" spans="1:10">
      <c r="A13" s="1"/>
      <c r="B13" s="216"/>
      <c r="C13" s="220"/>
      <c r="D13" s="221"/>
      <c r="E13" s="221"/>
      <c r="F13" s="222"/>
      <c r="G13" s="71" t="s">
        <v>9</v>
      </c>
      <c r="H13" s="71" t="s">
        <v>10</v>
      </c>
      <c r="I13" s="216"/>
      <c r="J13" s="216"/>
    </row>
    <row r="14" spans="1:10" s="85" customFormat="1" ht="17.25" customHeight="1">
      <c r="A14" s="86"/>
      <c r="B14" s="71">
        <v>1</v>
      </c>
      <c r="C14" s="432" t="s">
        <v>127</v>
      </c>
      <c r="D14" s="433"/>
      <c r="E14" s="433"/>
      <c r="F14" s="434"/>
      <c r="G14" s="66" t="s">
        <v>126</v>
      </c>
      <c r="H14" s="54">
        <v>10000</v>
      </c>
      <c r="I14" s="74">
        <v>2021</v>
      </c>
      <c r="J14" s="143">
        <v>2290.8000000000002</v>
      </c>
    </row>
    <row r="15" spans="1:10" s="85" customFormat="1" ht="17.25" customHeight="1">
      <c r="A15" s="86"/>
      <c r="B15" s="71">
        <v>3</v>
      </c>
      <c r="C15" s="432" t="s">
        <v>165</v>
      </c>
      <c r="D15" s="433"/>
      <c r="E15" s="433"/>
      <c r="F15" s="434"/>
      <c r="G15" s="66" t="s">
        <v>126</v>
      </c>
      <c r="H15" s="54">
        <v>100</v>
      </c>
      <c r="I15" s="74">
        <v>2021</v>
      </c>
      <c r="J15" s="143">
        <v>192</v>
      </c>
    </row>
    <row r="16" spans="1:10" s="85" customFormat="1" ht="17.25" customHeight="1">
      <c r="A16" s="86"/>
      <c r="B16" s="71">
        <v>4</v>
      </c>
      <c r="C16" s="432" t="s">
        <v>125</v>
      </c>
      <c r="D16" s="433"/>
      <c r="E16" s="433"/>
      <c r="F16" s="434"/>
      <c r="G16" s="71" t="s">
        <v>12</v>
      </c>
      <c r="H16" s="73">
        <v>24</v>
      </c>
      <c r="I16" s="74">
        <v>2021</v>
      </c>
      <c r="J16" s="144">
        <v>300</v>
      </c>
    </row>
    <row r="17" spans="1:10" s="85" customFormat="1" ht="17.25" customHeight="1">
      <c r="A17" s="86"/>
      <c r="B17" s="71">
        <v>5</v>
      </c>
      <c r="C17" s="432" t="s">
        <v>124</v>
      </c>
      <c r="D17" s="433"/>
      <c r="E17" s="433"/>
      <c r="F17" s="434"/>
      <c r="G17" s="71" t="s">
        <v>97</v>
      </c>
      <c r="H17" s="73">
        <v>12</v>
      </c>
      <c r="I17" s="74">
        <v>2021</v>
      </c>
      <c r="J17" s="144">
        <v>240</v>
      </c>
    </row>
    <row r="18" spans="1:10" s="85" customFormat="1" ht="26.25" customHeight="1">
      <c r="A18" s="86"/>
      <c r="B18" s="228" t="s">
        <v>23</v>
      </c>
      <c r="C18" s="228"/>
      <c r="D18" s="228"/>
      <c r="E18" s="228"/>
      <c r="F18" s="228"/>
      <c r="G18" s="228"/>
      <c r="H18" s="228"/>
      <c r="I18" s="228"/>
      <c r="J18" s="228"/>
    </row>
    <row r="19" spans="1:10" ht="12" customHeight="1">
      <c r="A19" s="1"/>
      <c r="B19" s="229" t="s">
        <v>14</v>
      </c>
      <c r="C19" s="230"/>
      <c r="D19" s="231"/>
      <c r="E19" s="232" t="s">
        <v>15</v>
      </c>
      <c r="F19" s="233"/>
      <c r="G19" s="233"/>
      <c r="H19" s="233"/>
      <c r="I19" s="233"/>
      <c r="J19" s="234"/>
    </row>
    <row r="20" spans="1:10">
      <c r="A20" s="1"/>
      <c r="B20" s="220"/>
      <c r="C20" s="221"/>
      <c r="D20" s="222"/>
      <c r="E20" s="235" t="s">
        <v>16</v>
      </c>
      <c r="F20" s="236"/>
      <c r="G20" s="417"/>
      <c r="H20" s="268" t="s">
        <v>17</v>
      </c>
      <c r="I20" s="413"/>
      <c r="J20" s="269"/>
    </row>
    <row r="21" spans="1:10" s="6" customFormat="1" ht="19.5" customHeight="1">
      <c r="A21" s="1"/>
      <c r="B21" s="225">
        <f>SUM(J14:J17)</f>
        <v>3022.8</v>
      </c>
      <c r="C21" s="226"/>
      <c r="D21" s="227"/>
      <c r="E21" s="225">
        <f>SUM(J14:J17)</f>
        <v>3022.8</v>
      </c>
      <c r="F21" s="226"/>
      <c r="G21" s="227"/>
      <c r="H21" s="414"/>
      <c r="I21" s="415"/>
      <c r="J21" s="416"/>
    </row>
    <row r="22" spans="1:10" ht="14.25" customHeight="1">
      <c r="A22" s="1"/>
      <c r="B22" s="7"/>
      <c r="C22" s="7"/>
      <c r="D22" s="7"/>
      <c r="E22" s="7"/>
      <c r="F22" s="7"/>
      <c r="G22" s="7"/>
      <c r="H22" s="7"/>
      <c r="I22" s="7"/>
      <c r="J22" s="7"/>
    </row>
    <row r="23" spans="1:10">
      <c r="F23" s="85"/>
    </row>
  </sheetData>
  <mergeCells count="27">
    <mergeCell ref="C6:I6"/>
    <mergeCell ref="H1:J1"/>
    <mergeCell ref="F2:J2"/>
    <mergeCell ref="B3:C3"/>
    <mergeCell ref="G3:J3"/>
    <mergeCell ref="B5:J5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C14:F14"/>
    <mergeCell ref="C15:F15"/>
    <mergeCell ref="C17:F17"/>
    <mergeCell ref="B21:D21"/>
    <mergeCell ref="E21:G21"/>
    <mergeCell ref="C16:F16"/>
    <mergeCell ref="H21:J21"/>
    <mergeCell ref="B18:J18"/>
    <mergeCell ref="B19:D20"/>
    <mergeCell ref="E19:J19"/>
    <mergeCell ref="E20:G20"/>
    <mergeCell ref="H20:J20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Normal="100" workbookViewId="0">
      <selection activeCell="B22" sqref="B22:J22"/>
    </sheetView>
  </sheetViews>
  <sheetFormatPr defaultRowHeight="12.75"/>
  <cols>
    <col min="1" max="1" width="2.140625" style="1" customWidth="1"/>
    <col min="2" max="2" width="3.7109375" style="1" customWidth="1"/>
    <col min="3" max="3" width="19.42578125" style="1" customWidth="1"/>
    <col min="4" max="4" width="13.42578125" style="1" customWidth="1"/>
    <col min="5" max="5" width="5" style="1" customWidth="1"/>
    <col min="6" max="6" width="41.85546875" style="1" customWidth="1"/>
    <col min="7" max="7" width="5.85546875" style="1" customWidth="1"/>
    <col min="8" max="9" width="11.5703125" style="1" customWidth="1"/>
    <col min="10" max="10" width="13.42578125" style="1" customWidth="1"/>
    <col min="11" max="255" width="9.140625" style="1"/>
    <col min="256" max="256" width="2.140625" style="1" customWidth="1"/>
    <col min="257" max="257" width="3.7109375" style="1" customWidth="1"/>
    <col min="258" max="258" width="19.42578125" style="1" customWidth="1"/>
    <col min="259" max="259" width="15.140625" style="1" customWidth="1"/>
    <col min="260" max="260" width="6.5703125" style="1" customWidth="1"/>
    <col min="261" max="261" width="52.140625" style="1" customWidth="1"/>
    <col min="262" max="262" width="5.85546875" style="1" customWidth="1"/>
    <col min="263" max="263" width="7" style="1" customWidth="1"/>
    <col min="264" max="264" width="11.5703125" style="1" customWidth="1"/>
    <col min="265" max="265" width="13.7109375" style="1" customWidth="1"/>
    <col min="266" max="511" width="9.140625" style="1"/>
    <col min="512" max="512" width="2.140625" style="1" customWidth="1"/>
    <col min="513" max="513" width="3.7109375" style="1" customWidth="1"/>
    <col min="514" max="514" width="19.42578125" style="1" customWidth="1"/>
    <col min="515" max="515" width="15.140625" style="1" customWidth="1"/>
    <col min="516" max="516" width="6.5703125" style="1" customWidth="1"/>
    <col min="517" max="517" width="52.140625" style="1" customWidth="1"/>
    <col min="518" max="518" width="5.85546875" style="1" customWidth="1"/>
    <col min="519" max="519" width="7" style="1" customWidth="1"/>
    <col min="520" max="520" width="11.5703125" style="1" customWidth="1"/>
    <col min="521" max="521" width="13.7109375" style="1" customWidth="1"/>
    <col min="522" max="767" width="9.140625" style="1"/>
    <col min="768" max="768" width="2.140625" style="1" customWidth="1"/>
    <col min="769" max="769" width="3.7109375" style="1" customWidth="1"/>
    <col min="770" max="770" width="19.42578125" style="1" customWidth="1"/>
    <col min="771" max="771" width="15.140625" style="1" customWidth="1"/>
    <col min="772" max="772" width="6.5703125" style="1" customWidth="1"/>
    <col min="773" max="773" width="52.140625" style="1" customWidth="1"/>
    <col min="774" max="774" width="5.85546875" style="1" customWidth="1"/>
    <col min="775" max="775" width="7" style="1" customWidth="1"/>
    <col min="776" max="776" width="11.5703125" style="1" customWidth="1"/>
    <col min="777" max="777" width="13.7109375" style="1" customWidth="1"/>
    <col min="778" max="1023" width="9.140625" style="1"/>
    <col min="1024" max="1024" width="2.140625" style="1" customWidth="1"/>
    <col min="1025" max="1025" width="3.7109375" style="1" customWidth="1"/>
    <col min="1026" max="1026" width="19.42578125" style="1" customWidth="1"/>
    <col min="1027" max="1027" width="15.140625" style="1" customWidth="1"/>
    <col min="1028" max="1028" width="6.5703125" style="1" customWidth="1"/>
    <col min="1029" max="1029" width="52.140625" style="1" customWidth="1"/>
    <col min="1030" max="1030" width="5.85546875" style="1" customWidth="1"/>
    <col min="1031" max="1031" width="7" style="1" customWidth="1"/>
    <col min="1032" max="1032" width="11.5703125" style="1" customWidth="1"/>
    <col min="1033" max="1033" width="13.7109375" style="1" customWidth="1"/>
    <col min="1034" max="1279" width="9.140625" style="1"/>
    <col min="1280" max="1280" width="2.140625" style="1" customWidth="1"/>
    <col min="1281" max="1281" width="3.7109375" style="1" customWidth="1"/>
    <col min="1282" max="1282" width="19.42578125" style="1" customWidth="1"/>
    <col min="1283" max="1283" width="15.140625" style="1" customWidth="1"/>
    <col min="1284" max="1284" width="6.5703125" style="1" customWidth="1"/>
    <col min="1285" max="1285" width="52.140625" style="1" customWidth="1"/>
    <col min="1286" max="1286" width="5.85546875" style="1" customWidth="1"/>
    <col min="1287" max="1287" width="7" style="1" customWidth="1"/>
    <col min="1288" max="1288" width="11.5703125" style="1" customWidth="1"/>
    <col min="1289" max="1289" width="13.7109375" style="1" customWidth="1"/>
    <col min="1290" max="1535" width="9.140625" style="1"/>
    <col min="1536" max="1536" width="2.140625" style="1" customWidth="1"/>
    <col min="1537" max="1537" width="3.7109375" style="1" customWidth="1"/>
    <col min="1538" max="1538" width="19.42578125" style="1" customWidth="1"/>
    <col min="1539" max="1539" width="15.140625" style="1" customWidth="1"/>
    <col min="1540" max="1540" width="6.5703125" style="1" customWidth="1"/>
    <col min="1541" max="1541" width="52.140625" style="1" customWidth="1"/>
    <col min="1542" max="1542" width="5.85546875" style="1" customWidth="1"/>
    <col min="1543" max="1543" width="7" style="1" customWidth="1"/>
    <col min="1544" max="1544" width="11.5703125" style="1" customWidth="1"/>
    <col min="1545" max="1545" width="13.7109375" style="1" customWidth="1"/>
    <col min="1546" max="1791" width="9.140625" style="1"/>
    <col min="1792" max="1792" width="2.140625" style="1" customWidth="1"/>
    <col min="1793" max="1793" width="3.7109375" style="1" customWidth="1"/>
    <col min="1794" max="1794" width="19.42578125" style="1" customWidth="1"/>
    <col min="1795" max="1795" width="15.140625" style="1" customWidth="1"/>
    <col min="1796" max="1796" width="6.5703125" style="1" customWidth="1"/>
    <col min="1797" max="1797" width="52.140625" style="1" customWidth="1"/>
    <col min="1798" max="1798" width="5.85546875" style="1" customWidth="1"/>
    <col min="1799" max="1799" width="7" style="1" customWidth="1"/>
    <col min="1800" max="1800" width="11.5703125" style="1" customWidth="1"/>
    <col min="1801" max="1801" width="13.7109375" style="1" customWidth="1"/>
    <col min="1802" max="2047" width="9.140625" style="1"/>
    <col min="2048" max="2048" width="2.140625" style="1" customWidth="1"/>
    <col min="2049" max="2049" width="3.7109375" style="1" customWidth="1"/>
    <col min="2050" max="2050" width="19.42578125" style="1" customWidth="1"/>
    <col min="2051" max="2051" width="15.140625" style="1" customWidth="1"/>
    <col min="2052" max="2052" width="6.5703125" style="1" customWidth="1"/>
    <col min="2053" max="2053" width="52.140625" style="1" customWidth="1"/>
    <col min="2054" max="2054" width="5.85546875" style="1" customWidth="1"/>
    <col min="2055" max="2055" width="7" style="1" customWidth="1"/>
    <col min="2056" max="2056" width="11.5703125" style="1" customWidth="1"/>
    <col min="2057" max="2057" width="13.7109375" style="1" customWidth="1"/>
    <col min="2058" max="2303" width="9.140625" style="1"/>
    <col min="2304" max="2304" width="2.140625" style="1" customWidth="1"/>
    <col min="2305" max="2305" width="3.7109375" style="1" customWidth="1"/>
    <col min="2306" max="2306" width="19.42578125" style="1" customWidth="1"/>
    <col min="2307" max="2307" width="15.140625" style="1" customWidth="1"/>
    <col min="2308" max="2308" width="6.5703125" style="1" customWidth="1"/>
    <col min="2309" max="2309" width="52.140625" style="1" customWidth="1"/>
    <col min="2310" max="2310" width="5.85546875" style="1" customWidth="1"/>
    <col min="2311" max="2311" width="7" style="1" customWidth="1"/>
    <col min="2312" max="2312" width="11.5703125" style="1" customWidth="1"/>
    <col min="2313" max="2313" width="13.7109375" style="1" customWidth="1"/>
    <col min="2314" max="2559" width="9.140625" style="1"/>
    <col min="2560" max="2560" width="2.140625" style="1" customWidth="1"/>
    <col min="2561" max="2561" width="3.7109375" style="1" customWidth="1"/>
    <col min="2562" max="2562" width="19.42578125" style="1" customWidth="1"/>
    <col min="2563" max="2563" width="15.140625" style="1" customWidth="1"/>
    <col min="2564" max="2564" width="6.5703125" style="1" customWidth="1"/>
    <col min="2565" max="2565" width="52.140625" style="1" customWidth="1"/>
    <col min="2566" max="2566" width="5.85546875" style="1" customWidth="1"/>
    <col min="2567" max="2567" width="7" style="1" customWidth="1"/>
    <col min="2568" max="2568" width="11.5703125" style="1" customWidth="1"/>
    <col min="2569" max="2569" width="13.7109375" style="1" customWidth="1"/>
    <col min="2570" max="2815" width="9.140625" style="1"/>
    <col min="2816" max="2816" width="2.140625" style="1" customWidth="1"/>
    <col min="2817" max="2817" width="3.7109375" style="1" customWidth="1"/>
    <col min="2818" max="2818" width="19.42578125" style="1" customWidth="1"/>
    <col min="2819" max="2819" width="15.140625" style="1" customWidth="1"/>
    <col min="2820" max="2820" width="6.5703125" style="1" customWidth="1"/>
    <col min="2821" max="2821" width="52.140625" style="1" customWidth="1"/>
    <col min="2822" max="2822" width="5.85546875" style="1" customWidth="1"/>
    <col min="2823" max="2823" width="7" style="1" customWidth="1"/>
    <col min="2824" max="2824" width="11.5703125" style="1" customWidth="1"/>
    <col min="2825" max="2825" width="13.7109375" style="1" customWidth="1"/>
    <col min="2826" max="3071" width="9.140625" style="1"/>
    <col min="3072" max="3072" width="2.140625" style="1" customWidth="1"/>
    <col min="3073" max="3073" width="3.7109375" style="1" customWidth="1"/>
    <col min="3074" max="3074" width="19.42578125" style="1" customWidth="1"/>
    <col min="3075" max="3075" width="15.140625" style="1" customWidth="1"/>
    <col min="3076" max="3076" width="6.5703125" style="1" customWidth="1"/>
    <col min="3077" max="3077" width="52.140625" style="1" customWidth="1"/>
    <col min="3078" max="3078" width="5.85546875" style="1" customWidth="1"/>
    <col min="3079" max="3079" width="7" style="1" customWidth="1"/>
    <col min="3080" max="3080" width="11.5703125" style="1" customWidth="1"/>
    <col min="3081" max="3081" width="13.7109375" style="1" customWidth="1"/>
    <col min="3082" max="3327" width="9.140625" style="1"/>
    <col min="3328" max="3328" width="2.140625" style="1" customWidth="1"/>
    <col min="3329" max="3329" width="3.7109375" style="1" customWidth="1"/>
    <col min="3330" max="3330" width="19.42578125" style="1" customWidth="1"/>
    <col min="3331" max="3331" width="15.140625" style="1" customWidth="1"/>
    <col min="3332" max="3332" width="6.5703125" style="1" customWidth="1"/>
    <col min="3333" max="3333" width="52.140625" style="1" customWidth="1"/>
    <col min="3334" max="3334" width="5.85546875" style="1" customWidth="1"/>
    <col min="3335" max="3335" width="7" style="1" customWidth="1"/>
    <col min="3336" max="3336" width="11.5703125" style="1" customWidth="1"/>
    <col min="3337" max="3337" width="13.7109375" style="1" customWidth="1"/>
    <col min="3338" max="3583" width="9.140625" style="1"/>
    <col min="3584" max="3584" width="2.140625" style="1" customWidth="1"/>
    <col min="3585" max="3585" width="3.7109375" style="1" customWidth="1"/>
    <col min="3586" max="3586" width="19.42578125" style="1" customWidth="1"/>
    <col min="3587" max="3587" width="15.140625" style="1" customWidth="1"/>
    <col min="3588" max="3588" width="6.5703125" style="1" customWidth="1"/>
    <col min="3589" max="3589" width="52.140625" style="1" customWidth="1"/>
    <col min="3590" max="3590" width="5.85546875" style="1" customWidth="1"/>
    <col min="3591" max="3591" width="7" style="1" customWidth="1"/>
    <col min="3592" max="3592" width="11.5703125" style="1" customWidth="1"/>
    <col min="3593" max="3593" width="13.7109375" style="1" customWidth="1"/>
    <col min="3594" max="3839" width="9.140625" style="1"/>
    <col min="3840" max="3840" width="2.140625" style="1" customWidth="1"/>
    <col min="3841" max="3841" width="3.7109375" style="1" customWidth="1"/>
    <col min="3842" max="3842" width="19.42578125" style="1" customWidth="1"/>
    <col min="3843" max="3843" width="15.140625" style="1" customWidth="1"/>
    <col min="3844" max="3844" width="6.5703125" style="1" customWidth="1"/>
    <col min="3845" max="3845" width="52.140625" style="1" customWidth="1"/>
    <col min="3846" max="3846" width="5.85546875" style="1" customWidth="1"/>
    <col min="3847" max="3847" width="7" style="1" customWidth="1"/>
    <col min="3848" max="3848" width="11.5703125" style="1" customWidth="1"/>
    <col min="3849" max="3849" width="13.7109375" style="1" customWidth="1"/>
    <col min="3850" max="4095" width="9.140625" style="1"/>
    <col min="4096" max="4096" width="2.140625" style="1" customWidth="1"/>
    <col min="4097" max="4097" width="3.7109375" style="1" customWidth="1"/>
    <col min="4098" max="4098" width="19.42578125" style="1" customWidth="1"/>
    <col min="4099" max="4099" width="15.140625" style="1" customWidth="1"/>
    <col min="4100" max="4100" width="6.5703125" style="1" customWidth="1"/>
    <col min="4101" max="4101" width="52.140625" style="1" customWidth="1"/>
    <col min="4102" max="4102" width="5.85546875" style="1" customWidth="1"/>
    <col min="4103" max="4103" width="7" style="1" customWidth="1"/>
    <col min="4104" max="4104" width="11.5703125" style="1" customWidth="1"/>
    <col min="4105" max="4105" width="13.7109375" style="1" customWidth="1"/>
    <col min="4106" max="4351" width="9.140625" style="1"/>
    <col min="4352" max="4352" width="2.140625" style="1" customWidth="1"/>
    <col min="4353" max="4353" width="3.7109375" style="1" customWidth="1"/>
    <col min="4354" max="4354" width="19.42578125" style="1" customWidth="1"/>
    <col min="4355" max="4355" width="15.140625" style="1" customWidth="1"/>
    <col min="4356" max="4356" width="6.5703125" style="1" customWidth="1"/>
    <col min="4357" max="4357" width="52.140625" style="1" customWidth="1"/>
    <col min="4358" max="4358" width="5.85546875" style="1" customWidth="1"/>
    <col min="4359" max="4359" width="7" style="1" customWidth="1"/>
    <col min="4360" max="4360" width="11.5703125" style="1" customWidth="1"/>
    <col min="4361" max="4361" width="13.7109375" style="1" customWidth="1"/>
    <col min="4362" max="4607" width="9.140625" style="1"/>
    <col min="4608" max="4608" width="2.140625" style="1" customWidth="1"/>
    <col min="4609" max="4609" width="3.7109375" style="1" customWidth="1"/>
    <col min="4610" max="4610" width="19.42578125" style="1" customWidth="1"/>
    <col min="4611" max="4611" width="15.140625" style="1" customWidth="1"/>
    <col min="4612" max="4612" width="6.5703125" style="1" customWidth="1"/>
    <col min="4613" max="4613" width="52.140625" style="1" customWidth="1"/>
    <col min="4614" max="4614" width="5.85546875" style="1" customWidth="1"/>
    <col min="4615" max="4615" width="7" style="1" customWidth="1"/>
    <col min="4616" max="4616" width="11.5703125" style="1" customWidth="1"/>
    <col min="4617" max="4617" width="13.7109375" style="1" customWidth="1"/>
    <col min="4618" max="4863" width="9.140625" style="1"/>
    <col min="4864" max="4864" width="2.140625" style="1" customWidth="1"/>
    <col min="4865" max="4865" width="3.7109375" style="1" customWidth="1"/>
    <col min="4866" max="4866" width="19.42578125" style="1" customWidth="1"/>
    <col min="4867" max="4867" width="15.140625" style="1" customWidth="1"/>
    <col min="4868" max="4868" width="6.5703125" style="1" customWidth="1"/>
    <col min="4869" max="4869" width="52.140625" style="1" customWidth="1"/>
    <col min="4870" max="4870" width="5.85546875" style="1" customWidth="1"/>
    <col min="4871" max="4871" width="7" style="1" customWidth="1"/>
    <col min="4872" max="4872" width="11.5703125" style="1" customWidth="1"/>
    <col min="4873" max="4873" width="13.7109375" style="1" customWidth="1"/>
    <col min="4874" max="5119" width="9.140625" style="1"/>
    <col min="5120" max="5120" width="2.140625" style="1" customWidth="1"/>
    <col min="5121" max="5121" width="3.7109375" style="1" customWidth="1"/>
    <col min="5122" max="5122" width="19.42578125" style="1" customWidth="1"/>
    <col min="5123" max="5123" width="15.140625" style="1" customWidth="1"/>
    <col min="5124" max="5124" width="6.5703125" style="1" customWidth="1"/>
    <col min="5125" max="5125" width="52.140625" style="1" customWidth="1"/>
    <col min="5126" max="5126" width="5.85546875" style="1" customWidth="1"/>
    <col min="5127" max="5127" width="7" style="1" customWidth="1"/>
    <col min="5128" max="5128" width="11.5703125" style="1" customWidth="1"/>
    <col min="5129" max="5129" width="13.7109375" style="1" customWidth="1"/>
    <col min="5130" max="5375" width="9.140625" style="1"/>
    <col min="5376" max="5376" width="2.140625" style="1" customWidth="1"/>
    <col min="5377" max="5377" width="3.7109375" style="1" customWidth="1"/>
    <col min="5378" max="5378" width="19.42578125" style="1" customWidth="1"/>
    <col min="5379" max="5379" width="15.140625" style="1" customWidth="1"/>
    <col min="5380" max="5380" width="6.5703125" style="1" customWidth="1"/>
    <col min="5381" max="5381" width="52.140625" style="1" customWidth="1"/>
    <col min="5382" max="5382" width="5.85546875" style="1" customWidth="1"/>
    <col min="5383" max="5383" width="7" style="1" customWidth="1"/>
    <col min="5384" max="5384" width="11.5703125" style="1" customWidth="1"/>
    <col min="5385" max="5385" width="13.7109375" style="1" customWidth="1"/>
    <col min="5386" max="5631" width="9.140625" style="1"/>
    <col min="5632" max="5632" width="2.140625" style="1" customWidth="1"/>
    <col min="5633" max="5633" width="3.7109375" style="1" customWidth="1"/>
    <col min="5634" max="5634" width="19.42578125" style="1" customWidth="1"/>
    <col min="5635" max="5635" width="15.140625" style="1" customWidth="1"/>
    <col min="5636" max="5636" width="6.5703125" style="1" customWidth="1"/>
    <col min="5637" max="5637" width="52.140625" style="1" customWidth="1"/>
    <col min="5638" max="5638" width="5.85546875" style="1" customWidth="1"/>
    <col min="5639" max="5639" width="7" style="1" customWidth="1"/>
    <col min="5640" max="5640" width="11.5703125" style="1" customWidth="1"/>
    <col min="5641" max="5641" width="13.7109375" style="1" customWidth="1"/>
    <col min="5642" max="5887" width="9.140625" style="1"/>
    <col min="5888" max="5888" width="2.140625" style="1" customWidth="1"/>
    <col min="5889" max="5889" width="3.7109375" style="1" customWidth="1"/>
    <col min="5890" max="5890" width="19.42578125" style="1" customWidth="1"/>
    <col min="5891" max="5891" width="15.140625" style="1" customWidth="1"/>
    <col min="5892" max="5892" width="6.5703125" style="1" customWidth="1"/>
    <col min="5893" max="5893" width="52.140625" style="1" customWidth="1"/>
    <col min="5894" max="5894" width="5.85546875" style="1" customWidth="1"/>
    <col min="5895" max="5895" width="7" style="1" customWidth="1"/>
    <col min="5896" max="5896" width="11.5703125" style="1" customWidth="1"/>
    <col min="5897" max="5897" width="13.7109375" style="1" customWidth="1"/>
    <col min="5898" max="6143" width="9.140625" style="1"/>
    <col min="6144" max="6144" width="2.140625" style="1" customWidth="1"/>
    <col min="6145" max="6145" width="3.7109375" style="1" customWidth="1"/>
    <col min="6146" max="6146" width="19.42578125" style="1" customWidth="1"/>
    <col min="6147" max="6147" width="15.140625" style="1" customWidth="1"/>
    <col min="6148" max="6148" width="6.5703125" style="1" customWidth="1"/>
    <col min="6149" max="6149" width="52.140625" style="1" customWidth="1"/>
    <col min="6150" max="6150" width="5.85546875" style="1" customWidth="1"/>
    <col min="6151" max="6151" width="7" style="1" customWidth="1"/>
    <col min="6152" max="6152" width="11.5703125" style="1" customWidth="1"/>
    <col min="6153" max="6153" width="13.7109375" style="1" customWidth="1"/>
    <col min="6154" max="6399" width="9.140625" style="1"/>
    <col min="6400" max="6400" width="2.140625" style="1" customWidth="1"/>
    <col min="6401" max="6401" width="3.7109375" style="1" customWidth="1"/>
    <col min="6402" max="6402" width="19.42578125" style="1" customWidth="1"/>
    <col min="6403" max="6403" width="15.140625" style="1" customWidth="1"/>
    <col min="6404" max="6404" width="6.5703125" style="1" customWidth="1"/>
    <col min="6405" max="6405" width="52.140625" style="1" customWidth="1"/>
    <col min="6406" max="6406" width="5.85546875" style="1" customWidth="1"/>
    <col min="6407" max="6407" width="7" style="1" customWidth="1"/>
    <col min="6408" max="6408" width="11.5703125" style="1" customWidth="1"/>
    <col min="6409" max="6409" width="13.7109375" style="1" customWidth="1"/>
    <col min="6410" max="6655" width="9.140625" style="1"/>
    <col min="6656" max="6656" width="2.140625" style="1" customWidth="1"/>
    <col min="6657" max="6657" width="3.7109375" style="1" customWidth="1"/>
    <col min="6658" max="6658" width="19.42578125" style="1" customWidth="1"/>
    <col min="6659" max="6659" width="15.140625" style="1" customWidth="1"/>
    <col min="6660" max="6660" width="6.5703125" style="1" customWidth="1"/>
    <col min="6661" max="6661" width="52.140625" style="1" customWidth="1"/>
    <col min="6662" max="6662" width="5.85546875" style="1" customWidth="1"/>
    <col min="6663" max="6663" width="7" style="1" customWidth="1"/>
    <col min="6664" max="6664" width="11.5703125" style="1" customWidth="1"/>
    <col min="6665" max="6665" width="13.7109375" style="1" customWidth="1"/>
    <col min="6666" max="6911" width="9.140625" style="1"/>
    <col min="6912" max="6912" width="2.140625" style="1" customWidth="1"/>
    <col min="6913" max="6913" width="3.7109375" style="1" customWidth="1"/>
    <col min="6914" max="6914" width="19.42578125" style="1" customWidth="1"/>
    <col min="6915" max="6915" width="15.140625" style="1" customWidth="1"/>
    <col min="6916" max="6916" width="6.5703125" style="1" customWidth="1"/>
    <col min="6917" max="6917" width="52.140625" style="1" customWidth="1"/>
    <col min="6918" max="6918" width="5.85546875" style="1" customWidth="1"/>
    <col min="6919" max="6919" width="7" style="1" customWidth="1"/>
    <col min="6920" max="6920" width="11.5703125" style="1" customWidth="1"/>
    <col min="6921" max="6921" width="13.7109375" style="1" customWidth="1"/>
    <col min="6922" max="7167" width="9.140625" style="1"/>
    <col min="7168" max="7168" width="2.140625" style="1" customWidth="1"/>
    <col min="7169" max="7169" width="3.7109375" style="1" customWidth="1"/>
    <col min="7170" max="7170" width="19.42578125" style="1" customWidth="1"/>
    <col min="7171" max="7171" width="15.140625" style="1" customWidth="1"/>
    <col min="7172" max="7172" width="6.5703125" style="1" customWidth="1"/>
    <col min="7173" max="7173" width="52.140625" style="1" customWidth="1"/>
    <col min="7174" max="7174" width="5.85546875" style="1" customWidth="1"/>
    <col min="7175" max="7175" width="7" style="1" customWidth="1"/>
    <col min="7176" max="7176" width="11.5703125" style="1" customWidth="1"/>
    <col min="7177" max="7177" width="13.7109375" style="1" customWidth="1"/>
    <col min="7178" max="7423" width="9.140625" style="1"/>
    <col min="7424" max="7424" width="2.140625" style="1" customWidth="1"/>
    <col min="7425" max="7425" width="3.7109375" style="1" customWidth="1"/>
    <col min="7426" max="7426" width="19.42578125" style="1" customWidth="1"/>
    <col min="7427" max="7427" width="15.140625" style="1" customWidth="1"/>
    <col min="7428" max="7428" width="6.5703125" style="1" customWidth="1"/>
    <col min="7429" max="7429" width="52.140625" style="1" customWidth="1"/>
    <col min="7430" max="7430" width="5.85546875" style="1" customWidth="1"/>
    <col min="7431" max="7431" width="7" style="1" customWidth="1"/>
    <col min="7432" max="7432" width="11.5703125" style="1" customWidth="1"/>
    <col min="7433" max="7433" width="13.7109375" style="1" customWidth="1"/>
    <col min="7434" max="7679" width="9.140625" style="1"/>
    <col min="7680" max="7680" width="2.140625" style="1" customWidth="1"/>
    <col min="7681" max="7681" width="3.7109375" style="1" customWidth="1"/>
    <col min="7682" max="7682" width="19.42578125" style="1" customWidth="1"/>
    <col min="7683" max="7683" width="15.140625" style="1" customWidth="1"/>
    <col min="7684" max="7684" width="6.5703125" style="1" customWidth="1"/>
    <col min="7685" max="7685" width="52.140625" style="1" customWidth="1"/>
    <col min="7686" max="7686" width="5.85546875" style="1" customWidth="1"/>
    <col min="7687" max="7687" width="7" style="1" customWidth="1"/>
    <col min="7688" max="7688" width="11.5703125" style="1" customWidth="1"/>
    <col min="7689" max="7689" width="13.7109375" style="1" customWidth="1"/>
    <col min="7690" max="7935" width="9.140625" style="1"/>
    <col min="7936" max="7936" width="2.140625" style="1" customWidth="1"/>
    <col min="7937" max="7937" width="3.7109375" style="1" customWidth="1"/>
    <col min="7938" max="7938" width="19.42578125" style="1" customWidth="1"/>
    <col min="7939" max="7939" width="15.140625" style="1" customWidth="1"/>
    <col min="7940" max="7940" width="6.5703125" style="1" customWidth="1"/>
    <col min="7941" max="7941" width="52.140625" style="1" customWidth="1"/>
    <col min="7942" max="7942" width="5.85546875" style="1" customWidth="1"/>
    <col min="7943" max="7943" width="7" style="1" customWidth="1"/>
    <col min="7944" max="7944" width="11.5703125" style="1" customWidth="1"/>
    <col min="7945" max="7945" width="13.7109375" style="1" customWidth="1"/>
    <col min="7946" max="8191" width="9.140625" style="1"/>
    <col min="8192" max="8192" width="2.140625" style="1" customWidth="1"/>
    <col min="8193" max="8193" width="3.7109375" style="1" customWidth="1"/>
    <col min="8194" max="8194" width="19.42578125" style="1" customWidth="1"/>
    <col min="8195" max="8195" width="15.140625" style="1" customWidth="1"/>
    <col min="8196" max="8196" width="6.5703125" style="1" customWidth="1"/>
    <col min="8197" max="8197" width="52.140625" style="1" customWidth="1"/>
    <col min="8198" max="8198" width="5.85546875" style="1" customWidth="1"/>
    <col min="8199" max="8199" width="7" style="1" customWidth="1"/>
    <col min="8200" max="8200" width="11.5703125" style="1" customWidth="1"/>
    <col min="8201" max="8201" width="13.7109375" style="1" customWidth="1"/>
    <col min="8202" max="8447" width="9.140625" style="1"/>
    <col min="8448" max="8448" width="2.140625" style="1" customWidth="1"/>
    <col min="8449" max="8449" width="3.7109375" style="1" customWidth="1"/>
    <col min="8450" max="8450" width="19.42578125" style="1" customWidth="1"/>
    <col min="8451" max="8451" width="15.140625" style="1" customWidth="1"/>
    <col min="8452" max="8452" width="6.5703125" style="1" customWidth="1"/>
    <col min="8453" max="8453" width="52.140625" style="1" customWidth="1"/>
    <col min="8454" max="8454" width="5.85546875" style="1" customWidth="1"/>
    <col min="8455" max="8455" width="7" style="1" customWidth="1"/>
    <col min="8456" max="8456" width="11.5703125" style="1" customWidth="1"/>
    <col min="8457" max="8457" width="13.7109375" style="1" customWidth="1"/>
    <col min="8458" max="8703" width="9.140625" style="1"/>
    <col min="8704" max="8704" width="2.140625" style="1" customWidth="1"/>
    <col min="8705" max="8705" width="3.7109375" style="1" customWidth="1"/>
    <col min="8706" max="8706" width="19.42578125" style="1" customWidth="1"/>
    <col min="8707" max="8707" width="15.140625" style="1" customWidth="1"/>
    <col min="8708" max="8708" width="6.5703125" style="1" customWidth="1"/>
    <col min="8709" max="8709" width="52.140625" style="1" customWidth="1"/>
    <col min="8710" max="8710" width="5.85546875" style="1" customWidth="1"/>
    <col min="8711" max="8711" width="7" style="1" customWidth="1"/>
    <col min="8712" max="8712" width="11.5703125" style="1" customWidth="1"/>
    <col min="8713" max="8713" width="13.7109375" style="1" customWidth="1"/>
    <col min="8714" max="8959" width="9.140625" style="1"/>
    <col min="8960" max="8960" width="2.140625" style="1" customWidth="1"/>
    <col min="8961" max="8961" width="3.7109375" style="1" customWidth="1"/>
    <col min="8962" max="8962" width="19.42578125" style="1" customWidth="1"/>
    <col min="8963" max="8963" width="15.140625" style="1" customWidth="1"/>
    <col min="8964" max="8964" width="6.5703125" style="1" customWidth="1"/>
    <col min="8965" max="8965" width="52.140625" style="1" customWidth="1"/>
    <col min="8966" max="8966" width="5.85546875" style="1" customWidth="1"/>
    <col min="8967" max="8967" width="7" style="1" customWidth="1"/>
    <col min="8968" max="8968" width="11.5703125" style="1" customWidth="1"/>
    <col min="8969" max="8969" width="13.7109375" style="1" customWidth="1"/>
    <col min="8970" max="9215" width="9.140625" style="1"/>
    <col min="9216" max="9216" width="2.140625" style="1" customWidth="1"/>
    <col min="9217" max="9217" width="3.7109375" style="1" customWidth="1"/>
    <col min="9218" max="9218" width="19.42578125" style="1" customWidth="1"/>
    <col min="9219" max="9219" width="15.140625" style="1" customWidth="1"/>
    <col min="9220" max="9220" width="6.5703125" style="1" customWidth="1"/>
    <col min="9221" max="9221" width="52.140625" style="1" customWidth="1"/>
    <col min="9222" max="9222" width="5.85546875" style="1" customWidth="1"/>
    <col min="9223" max="9223" width="7" style="1" customWidth="1"/>
    <col min="9224" max="9224" width="11.5703125" style="1" customWidth="1"/>
    <col min="9225" max="9225" width="13.7109375" style="1" customWidth="1"/>
    <col min="9226" max="9471" width="9.140625" style="1"/>
    <col min="9472" max="9472" width="2.140625" style="1" customWidth="1"/>
    <col min="9473" max="9473" width="3.7109375" style="1" customWidth="1"/>
    <col min="9474" max="9474" width="19.42578125" style="1" customWidth="1"/>
    <col min="9475" max="9475" width="15.140625" style="1" customWidth="1"/>
    <col min="9476" max="9476" width="6.5703125" style="1" customWidth="1"/>
    <col min="9477" max="9477" width="52.140625" style="1" customWidth="1"/>
    <col min="9478" max="9478" width="5.85546875" style="1" customWidth="1"/>
    <col min="9479" max="9479" width="7" style="1" customWidth="1"/>
    <col min="9480" max="9480" width="11.5703125" style="1" customWidth="1"/>
    <col min="9481" max="9481" width="13.7109375" style="1" customWidth="1"/>
    <col min="9482" max="9727" width="9.140625" style="1"/>
    <col min="9728" max="9728" width="2.140625" style="1" customWidth="1"/>
    <col min="9729" max="9729" width="3.7109375" style="1" customWidth="1"/>
    <col min="9730" max="9730" width="19.42578125" style="1" customWidth="1"/>
    <col min="9731" max="9731" width="15.140625" style="1" customWidth="1"/>
    <col min="9732" max="9732" width="6.5703125" style="1" customWidth="1"/>
    <col min="9733" max="9733" width="52.140625" style="1" customWidth="1"/>
    <col min="9734" max="9734" width="5.85546875" style="1" customWidth="1"/>
    <col min="9735" max="9735" width="7" style="1" customWidth="1"/>
    <col min="9736" max="9736" width="11.5703125" style="1" customWidth="1"/>
    <col min="9737" max="9737" width="13.7109375" style="1" customWidth="1"/>
    <col min="9738" max="9983" width="9.140625" style="1"/>
    <col min="9984" max="9984" width="2.140625" style="1" customWidth="1"/>
    <col min="9985" max="9985" width="3.7109375" style="1" customWidth="1"/>
    <col min="9986" max="9986" width="19.42578125" style="1" customWidth="1"/>
    <col min="9987" max="9987" width="15.140625" style="1" customWidth="1"/>
    <col min="9988" max="9988" width="6.5703125" style="1" customWidth="1"/>
    <col min="9989" max="9989" width="52.140625" style="1" customWidth="1"/>
    <col min="9990" max="9990" width="5.85546875" style="1" customWidth="1"/>
    <col min="9991" max="9991" width="7" style="1" customWidth="1"/>
    <col min="9992" max="9992" width="11.5703125" style="1" customWidth="1"/>
    <col min="9993" max="9993" width="13.7109375" style="1" customWidth="1"/>
    <col min="9994" max="10239" width="9.140625" style="1"/>
    <col min="10240" max="10240" width="2.140625" style="1" customWidth="1"/>
    <col min="10241" max="10241" width="3.7109375" style="1" customWidth="1"/>
    <col min="10242" max="10242" width="19.42578125" style="1" customWidth="1"/>
    <col min="10243" max="10243" width="15.140625" style="1" customWidth="1"/>
    <col min="10244" max="10244" width="6.5703125" style="1" customWidth="1"/>
    <col min="10245" max="10245" width="52.140625" style="1" customWidth="1"/>
    <col min="10246" max="10246" width="5.85546875" style="1" customWidth="1"/>
    <col min="10247" max="10247" width="7" style="1" customWidth="1"/>
    <col min="10248" max="10248" width="11.5703125" style="1" customWidth="1"/>
    <col min="10249" max="10249" width="13.7109375" style="1" customWidth="1"/>
    <col min="10250" max="10495" width="9.140625" style="1"/>
    <col min="10496" max="10496" width="2.140625" style="1" customWidth="1"/>
    <col min="10497" max="10497" width="3.7109375" style="1" customWidth="1"/>
    <col min="10498" max="10498" width="19.42578125" style="1" customWidth="1"/>
    <col min="10499" max="10499" width="15.140625" style="1" customWidth="1"/>
    <col min="10500" max="10500" width="6.5703125" style="1" customWidth="1"/>
    <col min="10501" max="10501" width="52.140625" style="1" customWidth="1"/>
    <col min="10502" max="10502" width="5.85546875" style="1" customWidth="1"/>
    <col min="10503" max="10503" width="7" style="1" customWidth="1"/>
    <col min="10504" max="10504" width="11.5703125" style="1" customWidth="1"/>
    <col min="10505" max="10505" width="13.7109375" style="1" customWidth="1"/>
    <col min="10506" max="10751" width="9.140625" style="1"/>
    <col min="10752" max="10752" width="2.140625" style="1" customWidth="1"/>
    <col min="10753" max="10753" width="3.7109375" style="1" customWidth="1"/>
    <col min="10754" max="10754" width="19.42578125" style="1" customWidth="1"/>
    <col min="10755" max="10755" width="15.140625" style="1" customWidth="1"/>
    <col min="10756" max="10756" width="6.5703125" style="1" customWidth="1"/>
    <col min="10757" max="10757" width="52.140625" style="1" customWidth="1"/>
    <col min="10758" max="10758" width="5.85546875" style="1" customWidth="1"/>
    <col min="10759" max="10759" width="7" style="1" customWidth="1"/>
    <col min="10760" max="10760" width="11.5703125" style="1" customWidth="1"/>
    <col min="10761" max="10761" width="13.7109375" style="1" customWidth="1"/>
    <col min="10762" max="11007" width="9.140625" style="1"/>
    <col min="11008" max="11008" width="2.140625" style="1" customWidth="1"/>
    <col min="11009" max="11009" width="3.7109375" style="1" customWidth="1"/>
    <col min="11010" max="11010" width="19.42578125" style="1" customWidth="1"/>
    <col min="11011" max="11011" width="15.140625" style="1" customWidth="1"/>
    <col min="11012" max="11012" width="6.5703125" style="1" customWidth="1"/>
    <col min="11013" max="11013" width="52.140625" style="1" customWidth="1"/>
    <col min="11014" max="11014" width="5.85546875" style="1" customWidth="1"/>
    <col min="11015" max="11015" width="7" style="1" customWidth="1"/>
    <col min="11016" max="11016" width="11.5703125" style="1" customWidth="1"/>
    <col min="11017" max="11017" width="13.7109375" style="1" customWidth="1"/>
    <col min="11018" max="11263" width="9.140625" style="1"/>
    <col min="11264" max="11264" width="2.140625" style="1" customWidth="1"/>
    <col min="11265" max="11265" width="3.7109375" style="1" customWidth="1"/>
    <col min="11266" max="11266" width="19.42578125" style="1" customWidth="1"/>
    <col min="11267" max="11267" width="15.140625" style="1" customWidth="1"/>
    <col min="11268" max="11268" width="6.5703125" style="1" customWidth="1"/>
    <col min="11269" max="11269" width="52.140625" style="1" customWidth="1"/>
    <col min="11270" max="11270" width="5.85546875" style="1" customWidth="1"/>
    <col min="11271" max="11271" width="7" style="1" customWidth="1"/>
    <col min="11272" max="11272" width="11.5703125" style="1" customWidth="1"/>
    <col min="11273" max="11273" width="13.7109375" style="1" customWidth="1"/>
    <col min="11274" max="11519" width="9.140625" style="1"/>
    <col min="11520" max="11520" width="2.140625" style="1" customWidth="1"/>
    <col min="11521" max="11521" width="3.7109375" style="1" customWidth="1"/>
    <col min="11522" max="11522" width="19.42578125" style="1" customWidth="1"/>
    <col min="11523" max="11523" width="15.140625" style="1" customWidth="1"/>
    <col min="11524" max="11524" width="6.5703125" style="1" customWidth="1"/>
    <col min="11525" max="11525" width="52.140625" style="1" customWidth="1"/>
    <col min="11526" max="11526" width="5.85546875" style="1" customWidth="1"/>
    <col min="11527" max="11527" width="7" style="1" customWidth="1"/>
    <col min="11528" max="11528" width="11.5703125" style="1" customWidth="1"/>
    <col min="11529" max="11529" width="13.7109375" style="1" customWidth="1"/>
    <col min="11530" max="11775" width="9.140625" style="1"/>
    <col min="11776" max="11776" width="2.140625" style="1" customWidth="1"/>
    <col min="11777" max="11777" width="3.7109375" style="1" customWidth="1"/>
    <col min="11778" max="11778" width="19.42578125" style="1" customWidth="1"/>
    <col min="11779" max="11779" width="15.140625" style="1" customWidth="1"/>
    <col min="11780" max="11780" width="6.5703125" style="1" customWidth="1"/>
    <col min="11781" max="11781" width="52.140625" style="1" customWidth="1"/>
    <col min="11782" max="11782" width="5.85546875" style="1" customWidth="1"/>
    <col min="11783" max="11783" width="7" style="1" customWidth="1"/>
    <col min="11784" max="11784" width="11.5703125" style="1" customWidth="1"/>
    <col min="11785" max="11785" width="13.7109375" style="1" customWidth="1"/>
    <col min="11786" max="12031" width="9.140625" style="1"/>
    <col min="12032" max="12032" width="2.140625" style="1" customWidth="1"/>
    <col min="12033" max="12033" width="3.7109375" style="1" customWidth="1"/>
    <col min="12034" max="12034" width="19.42578125" style="1" customWidth="1"/>
    <col min="12035" max="12035" width="15.140625" style="1" customWidth="1"/>
    <col min="12036" max="12036" width="6.5703125" style="1" customWidth="1"/>
    <col min="12037" max="12037" width="52.140625" style="1" customWidth="1"/>
    <col min="12038" max="12038" width="5.85546875" style="1" customWidth="1"/>
    <col min="12039" max="12039" width="7" style="1" customWidth="1"/>
    <col min="12040" max="12040" width="11.5703125" style="1" customWidth="1"/>
    <col min="12041" max="12041" width="13.7109375" style="1" customWidth="1"/>
    <col min="12042" max="12287" width="9.140625" style="1"/>
    <col min="12288" max="12288" width="2.140625" style="1" customWidth="1"/>
    <col min="12289" max="12289" width="3.7109375" style="1" customWidth="1"/>
    <col min="12290" max="12290" width="19.42578125" style="1" customWidth="1"/>
    <col min="12291" max="12291" width="15.140625" style="1" customWidth="1"/>
    <col min="12292" max="12292" width="6.5703125" style="1" customWidth="1"/>
    <col min="12293" max="12293" width="52.140625" style="1" customWidth="1"/>
    <col min="12294" max="12294" width="5.85546875" style="1" customWidth="1"/>
    <col min="12295" max="12295" width="7" style="1" customWidth="1"/>
    <col min="12296" max="12296" width="11.5703125" style="1" customWidth="1"/>
    <col min="12297" max="12297" width="13.7109375" style="1" customWidth="1"/>
    <col min="12298" max="12543" width="9.140625" style="1"/>
    <col min="12544" max="12544" width="2.140625" style="1" customWidth="1"/>
    <col min="12545" max="12545" width="3.7109375" style="1" customWidth="1"/>
    <col min="12546" max="12546" width="19.42578125" style="1" customWidth="1"/>
    <col min="12547" max="12547" width="15.140625" style="1" customWidth="1"/>
    <col min="12548" max="12548" width="6.5703125" style="1" customWidth="1"/>
    <col min="12549" max="12549" width="52.140625" style="1" customWidth="1"/>
    <col min="12550" max="12550" width="5.85546875" style="1" customWidth="1"/>
    <col min="12551" max="12551" width="7" style="1" customWidth="1"/>
    <col min="12552" max="12552" width="11.5703125" style="1" customWidth="1"/>
    <col min="12553" max="12553" width="13.7109375" style="1" customWidth="1"/>
    <col min="12554" max="12799" width="9.140625" style="1"/>
    <col min="12800" max="12800" width="2.140625" style="1" customWidth="1"/>
    <col min="12801" max="12801" width="3.7109375" style="1" customWidth="1"/>
    <col min="12802" max="12802" width="19.42578125" style="1" customWidth="1"/>
    <col min="12803" max="12803" width="15.140625" style="1" customWidth="1"/>
    <col min="12804" max="12804" width="6.5703125" style="1" customWidth="1"/>
    <col min="12805" max="12805" width="52.140625" style="1" customWidth="1"/>
    <col min="12806" max="12806" width="5.85546875" style="1" customWidth="1"/>
    <col min="12807" max="12807" width="7" style="1" customWidth="1"/>
    <col min="12808" max="12808" width="11.5703125" style="1" customWidth="1"/>
    <col min="12809" max="12809" width="13.7109375" style="1" customWidth="1"/>
    <col min="12810" max="13055" width="9.140625" style="1"/>
    <col min="13056" max="13056" width="2.140625" style="1" customWidth="1"/>
    <col min="13057" max="13057" width="3.7109375" style="1" customWidth="1"/>
    <col min="13058" max="13058" width="19.42578125" style="1" customWidth="1"/>
    <col min="13059" max="13059" width="15.140625" style="1" customWidth="1"/>
    <col min="13060" max="13060" width="6.5703125" style="1" customWidth="1"/>
    <col min="13061" max="13061" width="52.140625" style="1" customWidth="1"/>
    <col min="13062" max="13062" width="5.85546875" style="1" customWidth="1"/>
    <col min="13063" max="13063" width="7" style="1" customWidth="1"/>
    <col min="13064" max="13064" width="11.5703125" style="1" customWidth="1"/>
    <col min="13065" max="13065" width="13.7109375" style="1" customWidth="1"/>
    <col min="13066" max="13311" width="9.140625" style="1"/>
    <col min="13312" max="13312" width="2.140625" style="1" customWidth="1"/>
    <col min="13313" max="13313" width="3.7109375" style="1" customWidth="1"/>
    <col min="13314" max="13314" width="19.42578125" style="1" customWidth="1"/>
    <col min="13315" max="13315" width="15.140625" style="1" customWidth="1"/>
    <col min="13316" max="13316" width="6.5703125" style="1" customWidth="1"/>
    <col min="13317" max="13317" width="52.140625" style="1" customWidth="1"/>
    <col min="13318" max="13318" width="5.85546875" style="1" customWidth="1"/>
    <col min="13319" max="13319" width="7" style="1" customWidth="1"/>
    <col min="13320" max="13320" width="11.5703125" style="1" customWidth="1"/>
    <col min="13321" max="13321" width="13.7109375" style="1" customWidth="1"/>
    <col min="13322" max="13567" width="9.140625" style="1"/>
    <col min="13568" max="13568" width="2.140625" style="1" customWidth="1"/>
    <col min="13569" max="13569" width="3.7109375" style="1" customWidth="1"/>
    <col min="13570" max="13570" width="19.42578125" style="1" customWidth="1"/>
    <col min="13571" max="13571" width="15.140625" style="1" customWidth="1"/>
    <col min="13572" max="13572" width="6.5703125" style="1" customWidth="1"/>
    <col min="13573" max="13573" width="52.140625" style="1" customWidth="1"/>
    <col min="13574" max="13574" width="5.85546875" style="1" customWidth="1"/>
    <col min="13575" max="13575" width="7" style="1" customWidth="1"/>
    <col min="13576" max="13576" width="11.5703125" style="1" customWidth="1"/>
    <col min="13577" max="13577" width="13.7109375" style="1" customWidth="1"/>
    <col min="13578" max="13823" width="9.140625" style="1"/>
    <col min="13824" max="13824" width="2.140625" style="1" customWidth="1"/>
    <col min="13825" max="13825" width="3.7109375" style="1" customWidth="1"/>
    <col min="13826" max="13826" width="19.42578125" style="1" customWidth="1"/>
    <col min="13827" max="13827" width="15.140625" style="1" customWidth="1"/>
    <col min="13828" max="13828" width="6.5703125" style="1" customWidth="1"/>
    <col min="13829" max="13829" width="52.140625" style="1" customWidth="1"/>
    <col min="13830" max="13830" width="5.85546875" style="1" customWidth="1"/>
    <col min="13831" max="13831" width="7" style="1" customWidth="1"/>
    <col min="13832" max="13832" width="11.5703125" style="1" customWidth="1"/>
    <col min="13833" max="13833" width="13.7109375" style="1" customWidth="1"/>
    <col min="13834" max="14079" width="9.140625" style="1"/>
    <col min="14080" max="14080" width="2.140625" style="1" customWidth="1"/>
    <col min="14081" max="14081" width="3.7109375" style="1" customWidth="1"/>
    <col min="14082" max="14082" width="19.42578125" style="1" customWidth="1"/>
    <col min="14083" max="14083" width="15.140625" style="1" customWidth="1"/>
    <col min="14084" max="14084" width="6.5703125" style="1" customWidth="1"/>
    <col min="14085" max="14085" width="52.140625" style="1" customWidth="1"/>
    <col min="14086" max="14086" width="5.85546875" style="1" customWidth="1"/>
    <col min="14087" max="14087" width="7" style="1" customWidth="1"/>
    <col min="14088" max="14088" width="11.5703125" style="1" customWidth="1"/>
    <col min="14089" max="14089" width="13.7109375" style="1" customWidth="1"/>
    <col min="14090" max="14335" width="9.140625" style="1"/>
    <col min="14336" max="14336" width="2.140625" style="1" customWidth="1"/>
    <col min="14337" max="14337" width="3.7109375" style="1" customWidth="1"/>
    <col min="14338" max="14338" width="19.42578125" style="1" customWidth="1"/>
    <col min="14339" max="14339" width="15.140625" style="1" customWidth="1"/>
    <col min="14340" max="14340" width="6.5703125" style="1" customWidth="1"/>
    <col min="14341" max="14341" width="52.140625" style="1" customWidth="1"/>
    <col min="14342" max="14342" width="5.85546875" style="1" customWidth="1"/>
    <col min="14343" max="14343" width="7" style="1" customWidth="1"/>
    <col min="14344" max="14344" width="11.5703125" style="1" customWidth="1"/>
    <col min="14345" max="14345" width="13.7109375" style="1" customWidth="1"/>
    <col min="14346" max="14591" width="9.140625" style="1"/>
    <col min="14592" max="14592" width="2.140625" style="1" customWidth="1"/>
    <col min="14593" max="14593" width="3.7109375" style="1" customWidth="1"/>
    <col min="14594" max="14594" width="19.42578125" style="1" customWidth="1"/>
    <col min="14595" max="14595" width="15.140625" style="1" customWidth="1"/>
    <col min="14596" max="14596" width="6.5703125" style="1" customWidth="1"/>
    <col min="14597" max="14597" width="52.140625" style="1" customWidth="1"/>
    <col min="14598" max="14598" width="5.85546875" style="1" customWidth="1"/>
    <col min="14599" max="14599" width="7" style="1" customWidth="1"/>
    <col min="14600" max="14600" width="11.5703125" style="1" customWidth="1"/>
    <col min="14601" max="14601" width="13.7109375" style="1" customWidth="1"/>
    <col min="14602" max="14847" width="9.140625" style="1"/>
    <col min="14848" max="14848" width="2.140625" style="1" customWidth="1"/>
    <col min="14849" max="14849" width="3.7109375" style="1" customWidth="1"/>
    <col min="14850" max="14850" width="19.42578125" style="1" customWidth="1"/>
    <col min="14851" max="14851" width="15.140625" style="1" customWidth="1"/>
    <col min="14852" max="14852" width="6.5703125" style="1" customWidth="1"/>
    <col min="14853" max="14853" width="52.140625" style="1" customWidth="1"/>
    <col min="14854" max="14854" width="5.85546875" style="1" customWidth="1"/>
    <col min="14855" max="14855" width="7" style="1" customWidth="1"/>
    <col min="14856" max="14856" width="11.5703125" style="1" customWidth="1"/>
    <col min="14857" max="14857" width="13.7109375" style="1" customWidth="1"/>
    <col min="14858" max="15103" width="9.140625" style="1"/>
    <col min="15104" max="15104" width="2.140625" style="1" customWidth="1"/>
    <col min="15105" max="15105" width="3.7109375" style="1" customWidth="1"/>
    <col min="15106" max="15106" width="19.42578125" style="1" customWidth="1"/>
    <col min="15107" max="15107" width="15.140625" style="1" customWidth="1"/>
    <col min="15108" max="15108" width="6.5703125" style="1" customWidth="1"/>
    <col min="15109" max="15109" width="52.140625" style="1" customWidth="1"/>
    <col min="15110" max="15110" width="5.85546875" style="1" customWidth="1"/>
    <col min="15111" max="15111" width="7" style="1" customWidth="1"/>
    <col min="15112" max="15112" width="11.5703125" style="1" customWidth="1"/>
    <col min="15113" max="15113" width="13.7109375" style="1" customWidth="1"/>
    <col min="15114" max="15359" width="9.140625" style="1"/>
    <col min="15360" max="15360" width="2.140625" style="1" customWidth="1"/>
    <col min="15361" max="15361" width="3.7109375" style="1" customWidth="1"/>
    <col min="15362" max="15362" width="19.42578125" style="1" customWidth="1"/>
    <col min="15363" max="15363" width="15.140625" style="1" customWidth="1"/>
    <col min="15364" max="15364" width="6.5703125" style="1" customWidth="1"/>
    <col min="15365" max="15365" width="52.140625" style="1" customWidth="1"/>
    <col min="15366" max="15366" width="5.85546875" style="1" customWidth="1"/>
    <col min="15367" max="15367" width="7" style="1" customWidth="1"/>
    <col min="15368" max="15368" width="11.5703125" style="1" customWidth="1"/>
    <col min="15369" max="15369" width="13.7109375" style="1" customWidth="1"/>
    <col min="15370" max="15615" width="9.140625" style="1"/>
    <col min="15616" max="15616" width="2.140625" style="1" customWidth="1"/>
    <col min="15617" max="15617" width="3.7109375" style="1" customWidth="1"/>
    <col min="15618" max="15618" width="19.42578125" style="1" customWidth="1"/>
    <col min="15619" max="15619" width="15.140625" style="1" customWidth="1"/>
    <col min="15620" max="15620" width="6.5703125" style="1" customWidth="1"/>
    <col min="15621" max="15621" width="52.140625" style="1" customWidth="1"/>
    <col min="15622" max="15622" width="5.85546875" style="1" customWidth="1"/>
    <col min="15623" max="15623" width="7" style="1" customWidth="1"/>
    <col min="15624" max="15624" width="11.5703125" style="1" customWidth="1"/>
    <col min="15625" max="15625" width="13.7109375" style="1" customWidth="1"/>
    <col min="15626" max="15871" width="9.140625" style="1"/>
    <col min="15872" max="15872" width="2.140625" style="1" customWidth="1"/>
    <col min="15873" max="15873" width="3.7109375" style="1" customWidth="1"/>
    <col min="15874" max="15874" width="19.42578125" style="1" customWidth="1"/>
    <col min="15875" max="15875" width="15.140625" style="1" customWidth="1"/>
    <col min="15876" max="15876" width="6.5703125" style="1" customWidth="1"/>
    <col min="15877" max="15877" width="52.140625" style="1" customWidth="1"/>
    <col min="15878" max="15878" width="5.85546875" style="1" customWidth="1"/>
    <col min="15879" max="15879" width="7" style="1" customWidth="1"/>
    <col min="15880" max="15880" width="11.5703125" style="1" customWidth="1"/>
    <col min="15881" max="15881" width="13.7109375" style="1" customWidth="1"/>
    <col min="15882" max="16127" width="9.140625" style="1"/>
    <col min="16128" max="16128" width="2.140625" style="1" customWidth="1"/>
    <col min="16129" max="16129" width="3.7109375" style="1" customWidth="1"/>
    <col min="16130" max="16130" width="19.42578125" style="1" customWidth="1"/>
    <col min="16131" max="16131" width="15.140625" style="1" customWidth="1"/>
    <col min="16132" max="16132" width="6.5703125" style="1" customWidth="1"/>
    <col min="16133" max="16133" width="52.140625" style="1" customWidth="1"/>
    <col min="16134" max="16134" width="5.85546875" style="1" customWidth="1"/>
    <col min="16135" max="16135" width="7" style="1" customWidth="1"/>
    <col min="16136" max="16136" width="11.5703125" style="1" customWidth="1"/>
    <col min="16137" max="16137" width="13.7109375" style="1" customWidth="1"/>
    <col min="16138" max="16384" width="9.140625" style="1"/>
  </cols>
  <sheetData>
    <row r="1" spans="1:15">
      <c r="F1" s="5"/>
      <c r="G1" s="5"/>
      <c r="H1" s="240" t="s">
        <v>189</v>
      </c>
      <c r="I1" s="240"/>
      <c r="J1" s="240"/>
    </row>
    <row r="2" spans="1:15">
      <c r="F2" s="240" t="s">
        <v>0</v>
      </c>
      <c r="G2" s="240"/>
      <c r="H2" s="240"/>
      <c r="I2" s="240"/>
      <c r="J2" s="240"/>
    </row>
    <row r="3" spans="1:15" ht="15" customHeight="1">
      <c r="B3" s="209"/>
      <c r="C3" s="209"/>
      <c r="D3" s="3"/>
      <c r="E3" s="3"/>
      <c r="F3" s="5"/>
      <c r="G3" s="240" t="s">
        <v>177</v>
      </c>
      <c r="H3" s="240"/>
      <c r="I3" s="240"/>
      <c r="J3" s="240"/>
    </row>
    <row r="4" spans="1:15" ht="15" customHeight="1">
      <c r="B4" s="118"/>
      <c r="C4" s="118"/>
      <c r="D4" s="3"/>
      <c r="E4" s="3"/>
      <c r="F4" s="3"/>
      <c r="G4" s="8"/>
      <c r="H4" s="8"/>
      <c r="I4" s="8"/>
      <c r="J4" s="8"/>
    </row>
    <row r="5" spans="1:15" ht="15.75">
      <c r="B5" s="210" t="s">
        <v>1</v>
      </c>
      <c r="C5" s="210"/>
      <c r="D5" s="210"/>
      <c r="E5" s="210"/>
      <c r="F5" s="210"/>
      <c r="G5" s="210"/>
      <c r="H5" s="210"/>
      <c r="I5" s="210"/>
      <c r="J5" s="210"/>
    </row>
    <row r="6" spans="1:15">
      <c r="B6" s="3"/>
      <c r="C6" s="208" t="s">
        <v>18</v>
      </c>
      <c r="D6" s="208"/>
      <c r="E6" s="208"/>
      <c r="F6" s="208"/>
      <c r="G6" s="208"/>
      <c r="H6" s="208"/>
      <c r="I6" s="208"/>
    </row>
    <row r="7" spans="1:15">
      <c r="B7" s="3"/>
      <c r="C7" s="116"/>
      <c r="D7" s="116"/>
      <c r="E7" s="116"/>
      <c r="F7" s="116"/>
      <c r="G7" s="116"/>
      <c r="H7" s="116"/>
      <c r="I7" s="116"/>
    </row>
    <row r="8" spans="1:15" ht="23.25" customHeight="1">
      <c r="B8" s="211" t="s">
        <v>3</v>
      </c>
      <c r="C8" s="211"/>
      <c r="D8" s="211"/>
      <c r="E8" s="211"/>
      <c r="F8" s="211"/>
      <c r="G8" s="211"/>
      <c r="H8" s="211"/>
      <c r="I8" s="211"/>
      <c r="J8" s="211"/>
    </row>
    <row r="9" spans="1:15" ht="31.5" customHeight="1">
      <c r="B9" s="212" t="s">
        <v>33</v>
      </c>
      <c r="C9" s="212"/>
      <c r="D9" s="212"/>
      <c r="E9" s="212"/>
      <c r="F9" s="212"/>
      <c r="G9" s="212"/>
      <c r="H9" s="212"/>
      <c r="I9" s="212"/>
      <c r="J9" s="212"/>
    </row>
    <row r="10" spans="1:15" ht="12.75" customHeight="1">
      <c r="C10" s="213" t="s">
        <v>4</v>
      </c>
      <c r="D10" s="213"/>
      <c r="E10" s="213"/>
      <c r="F10" s="213"/>
      <c r="G10" s="213"/>
      <c r="H10" s="213"/>
      <c r="I10" s="213"/>
    </row>
    <row r="11" spans="1:15" ht="15" customHeight="1">
      <c r="A11" s="3"/>
      <c r="B11" s="214" t="s">
        <v>43</v>
      </c>
      <c r="C11" s="214"/>
      <c r="D11" s="214"/>
      <c r="E11" s="214"/>
      <c r="F11" s="214"/>
      <c r="G11" s="214"/>
      <c r="H11" s="214"/>
      <c r="I11" s="214"/>
      <c r="J11" s="214"/>
    </row>
    <row r="12" spans="1:15" ht="42" customHeight="1">
      <c r="A12" s="3"/>
      <c r="B12" s="243" t="s">
        <v>5</v>
      </c>
      <c r="C12" s="244" t="s">
        <v>6</v>
      </c>
      <c r="D12" s="244"/>
      <c r="E12" s="244"/>
      <c r="F12" s="244"/>
      <c r="G12" s="243" t="s">
        <v>7</v>
      </c>
      <c r="H12" s="243"/>
      <c r="I12" s="243" t="s">
        <v>8</v>
      </c>
      <c r="J12" s="245" t="s">
        <v>20</v>
      </c>
    </row>
    <row r="13" spans="1:15">
      <c r="A13" s="3"/>
      <c r="B13" s="243"/>
      <c r="C13" s="244"/>
      <c r="D13" s="244"/>
      <c r="E13" s="244"/>
      <c r="F13" s="244"/>
      <c r="G13" s="119" t="s">
        <v>9</v>
      </c>
      <c r="H13" s="119" t="s">
        <v>10</v>
      </c>
      <c r="I13" s="243"/>
      <c r="J13" s="245"/>
    </row>
    <row r="14" spans="1:15" ht="18" customHeight="1">
      <c r="B14" s="141">
        <v>1</v>
      </c>
      <c r="C14" s="189" t="s">
        <v>44</v>
      </c>
      <c r="D14" s="190"/>
      <c r="E14" s="190"/>
      <c r="F14" s="191"/>
      <c r="G14" s="139" t="s">
        <v>11</v>
      </c>
      <c r="H14" s="52">
        <v>1184.8</v>
      </c>
      <c r="I14" s="141">
        <v>2021</v>
      </c>
      <c r="J14" s="51">
        <v>1756.7</v>
      </c>
      <c r="O14" s="50"/>
    </row>
    <row r="15" spans="1:15" ht="18" customHeight="1">
      <c r="B15" s="141">
        <v>2</v>
      </c>
      <c r="C15" s="189" t="s">
        <v>45</v>
      </c>
      <c r="D15" s="190"/>
      <c r="E15" s="190"/>
      <c r="F15" s="191"/>
      <c r="G15" s="139" t="s">
        <v>11</v>
      </c>
      <c r="H15" s="52">
        <v>808.2</v>
      </c>
      <c r="I15" s="141">
        <v>2021</v>
      </c>
      <c r="J15" s="51">
        <v>1280.8</v>
      </c>
      <c r="O15" s="50"/>
    </row>
    <row r="16" spans="1:15" s="86" customFormat="1" ht="19.5" customHeight="1">
      <c r="B16" s="141">
        <v>3</v>
      </c>
      <c r="C16" s="246" t="s">
        <v>151</v>
      </c>
      <c r="D16" s="246"/>
      <c r="E16" s="246"/>
      <c r="F16" s="246"/>
      <c r="G16" s="139" t="s">
        <v>11</v>
      </c>
      <c r="H16" s="52">
        <v>3130</v>
      </c>
      <c r="I16" s="141">
        <v>2021</v>
      </c>
      <c r="J16" s="51">
        <f>1.80038*H16</f>
        <v>5635.1894000000002</v>
      </c>
      <c r="O16" s="98"/>
    </row>
    <row r="17" spans="2:15" s="86" customFormat="1" ht="19.5" customHeight="1">
      <c r="B17" s="141">
        <v>4</v>
      </c>
      <c r="C17" s="246" t="s">
        <v>152</v>
      </c>
      <c r="D17" s="246"/>
      <c r="E17" s="246"/>
      <c r="F17" s="246"/>
      <c r="G17" s="139" t="s">
        <v>11</v>
      </c>
      <c r="H17" s="52">
        <v>4022</v>
      </c>
      <c r="I17" s="141">
        <v>2021</v>
      </c>
      <c r="J17" s="51">
        <f t="shared" ref="J17" si="0">1.80038*H17</f>
        <v>7241.1283600000006</v>
      </c>
      <c r="O17" s="98"/>
    </row>
    <row r="18" spans="2:15" ht="21" customHeight="1">
      <c r="B18" s="141">
        <v>5</v>
      </c>
      <c r="C18" s="246" t="s">
        <v>46</v>
      </c>
      <c r="D18" s="246"/>
      <c r="E18" s="246"/>
      <c r="F18" s="246"/>
      <c r="G18" s="139" t="s">
        <v>11</v>
      </c>
      <c r="H18" s="52">
        <v>2000</v>
      </c>
      <c r="I18" s="141">
        <v>2021</v>
      </c>
      <c r="J18" s="51">
        <f>H18*1.54534</f>
        <v>3090.68</v>
      </c>
      <c r="O18" s="50"/>
    </row>
    <row r="19" spans="2:15" ht="33" customHeight="1">
      <c r="B19" s="141">
        <v>6</v>
      </c>
      <c r="C19" s="189" t="s">
        <v>42</v>
      </c>
      <c r="D19" s="190"/>
      <c r="E19" s="190"/>
      <c r="F19" s="191"/>
      <c r="G19" s="139" t="s">
        <v>11</v>
      </c>
      <c r="H19" s="52">
        <v>171758</v>
      </c>
      <c r="I19" s="141">
        <v>2021</v>
      </c>
      <c r="J19" s="51">
        <v>3928.2</v>
      </c>
      <c r="O19" s="50"/>
    </row>
    <row r="20" spans="2:15" ht="18.75" customHeight="1">
      <c r="B20" s="141">
        <v>7</v>
      </c>
      <c r="C20" s="189" t="s">
        <v>27</v>
      </c>
      <c r="D20" s="190"/>
      <c r="E20" s="190"/>
      <c r="F20" s="191"/>
      <c r="G20" s="139" t="s">
        <v>11</v>
      </c>
      <c r="H20" s="52">
        <v>188622</v>
      </c>
      <c r="I20" s="141">
        <v>2021</v>
      </c>
      <c r="J20" s="51">
        <v>22567.9</v>
      </c>
      <c r="O20" s="50"/>
    </row>
    <row r="21" spans="2:15" ht="31.5" customHeight="1">
      <c r="B21" s="141">
        <v>8</v>
      </c>
      <c r="C21" s="189" t="s">
        <v>41</v>
      </c>
      <c r="D21" s="190"/>
      <c r="E21" s="190"/>
      <c r="F21" s="191"/>
      <c r="G21" s="139" t="s">
        <v>32</v>
      </c>
      <c r="H21" s="52">
        <v>589</v>
      </c>
      <c r="I21" s="141">
        <v>2021</v>
      </c>
      <c r="J21" s="51">
        <v>428.7</v>
      </c>
      <c r="O21" s="50"/>
    </row>
    <row r="22" spans="2:15" ht="17.25" customHeight="1">
      <c r="B22" s="163">
        <v>9</v>
      </c>
      <c r="C22" s="189" t="s">
        <v>104</v>
      </c>
      <c r="D22" s="190"/>
      <c r="E22" s="190"/>
      <c r="F22" s="191"/>
      <c r="G22" s="161" t="s">
        <v>11</v>
      </c>
      <c r="H22" s="160">
        <v>248.8</v>
      </c>
      <c r="I22" s="163">
        <v>2021</v>
      </c>
      <c r="J22" s="51">
        <v>140.1</v>
      </c>
      <c r="O22" s="50"/>
    </row>
    <row r="23" spans="2:15" s="86" customFormat="1" ht="31.5" customHeight="1">
      <c r="B23" s="141">
        <v>10</v>
      </c>
      <c r="C23" s="189" t="s">
        <v>153</v>
      </c>
      <c r="D23" s="190"/>
      <c r="E23" s="190"/>
      <c r="F23" s="191"/>
      <c r="G23" s="139" t="s">
        <v>32</v>
      </c>
      <c r="H23" s="52">
        <v>3</v>
      </c>
      <c r="I23" s="141">
        <v>2021</v>
      </c>
      <c r="J23" s="51">
        <f>17.8*3</f>
        <v>53.400000000000006</v>
      </c>
      <c r="O23" s="98"/>
    </row>
    <row r="24" spans="2:15" ht="30" customHeight="1">
      <c r="B24" s="141">
        <v>11</v>
      </c>
      <c r="C24" s="246" t="s">
        <v>47</v>
      </c>
      <c r="D24" s="246"/>
      <c r="E24" s="246"/>
      <c r="F24" s="246"/>
      <c r="G24" s="139" t="s">
        <v>32</v>
      </c>
      <c r="H24" s="52">
        <v>4</v>
      </c>
      <c r="I24" s="141">
        <v>2021</v>
      </c>
      <c r="J24" s="51">
        <v>946.7</v>
      </c>
      <c r="O24" s="50"/>
    </row>
    <row r="25" spans="2:15" ht="18" customHeight="1">
      <c r="B25" s="141">
        <v>12</v>
      </c>
      <c r="C25" s="246" t="s">
        <v>22</v>
      </c>
      <c r="D25" s="246"/>
      <c r="E25" s="246"/>
      <c r="F25" s="246"/>
      <c r="G25" s="139" t="s">
        <v>13</v>
      </c>
      <c r="H25" s="138">
        <v>1.6</v>
      </c>
      <c r="I25" s="141">
        <v>2021</v>
      </c>
      <c r="J25" s="51">
        <f xml:space="preserve"> SUM(J14:J18,J22,J24)*1.6%</f>
        <v>321.46076416</v>
      </c>
    </row>
    <row r="26" spans="2:15" ht="15" customHeight="1">
      <c r="B26" s="228" t="s">
        <v>26</v>
      </c>
      <c r="C26" s="228"/>
      <c r="D26" s="228"/>
      <c r="E26" s="228"/>
      <c r="F26" s="228"/>
      <c r="G26" s="228"/>
      <c r="H26" s="228"/>
      <c r="I26" s="228"/>
      <c r="J26" s="228"/>
    </row>
    <row r="27" spans="2:15">
      <c r="B27" s="250" t="s">
        <v>14</v>
      </c>
      <c r="C27" s="251"/>
      <c r="D27" s="252"/>
      <c r="E27" s="256" t="s">
        <v>15</v>
      </c>
      <c r="F27" s="257"/>
      <c r="G27" s="257"/>
      <c r="H27" s="257"/>
      <c r="I27" s="257"/>
      <c r="J27" s="258"/>
    </row>
    <row r="28" spans="2:15" ht="18" customHeight="1">
      <c r="B28" s="253"/>
      <c r="C28" s="254"/>
      <c r="D28" s="255"/>
      <c r="E28" s="259" t="s">
        <v>16</v>
      </c>
      <c r="F28" s="259"/>
      <c r="G28" s="241" t="s">
        <v>17</v>
      </c>
      <c r="H28" s="241"/>
      <c r="I28" s="241"/>
      <c r="J28" s="242"/>
    </row>
    <row r="29" spans="2:15" ht="15.75" customHeight="1">
      <c r="B29" s="225">
        <f>E29</f>
        <v>47390.95852416</v>
      </c>
      <c r="C29" s="226"/>
      <c r="D29" s="227"/>
      <c r="E29" s="249">
        <f>SUM(J14:J25)</f>
        <v>47390.95852416</v>
      </c>
      <c r="F29" s="249"/>
      <c r="G29" s="247"/>
      <c r="H29" s="247"/>
      <c r="I29" s="247"/>
      <c r="J29" s="248"/>
    </row>
  </sheetData>
  <mergeCells count="35">
    <mergeCell ref="G29:J29"/>
    <mergeCell ref="C14:F14"/>
    <mergeCell ref="C15:F15"/>
    <mergeCell ref="C18:F18"/>
    <mergeCell ref="C16:F16"/>
    <mergeCell ref="C19:F19"/>
    <mergeCell ref="C20:F20"/>
    <mergeCell ref="C21:F21"/>
    <mergeCell ref="C24:F24"/>
    <mergeCell ref="B29:D29"/>
    <mergeCell ref="E29:F29"/>
    <mergeCell ref="C25:F25"/>
    <mergeCell ref="B26:J26"/>
    <mergeCell ref="B27:D28"/>
    <mergeCell ref="E27:J27"/>
    <mergeCell ref="E28:F28"/>
    <mergeCell ref="G28:J28"/>
    <mergeCell ref="B8:J8"/>
    <mergeCell ref="B9:J9"/>
    <mergeCell ref="C10:I10"/>
    <mergeCell ref="B11:J11"/>
    <mergeCell ref="B12:B13"/>
    <mergeCell ref="C12:F13"/>
    <mergeCell ref="G12:H12"/>
    <mergeCell ref="I12:I13"/>
    <mergeCell ref="J12:J13"/>
    <mergeCell ref="C22:F22"/>
    <mergeCell ref="C17:F17"/>
    <mergeCell ref="C23:F23"/>
    <mergeCell ref="C6:I6"/>
    <mergeCell ref="H1:J1"/>
    <mergeCell ref="F2:J2"/>
    <mergeCell ref="B3:C3"/>
    <mergeCell ref="G3:J3"/>
    <mergeCell ref="B5:J5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>
      <selection activeCell="F20" sqref="F20"/>
    </sheetView>
  </sheetViews>
  <sheetFormatPr defaultColWidth="9.140625" defaultRowHeight="12.75"/>
  <cols>
    <col min="1" max="1" width="2.85546875" style="28" customWidth="1"/>
    <col min="2" max="2" width="4.5703125" style="28" customWidth="1"/>
    <col min="3" max="4" width="9.140625" style="28"/>
    <col min="5" max="5" width="3.85546875" style="28" customWidth="1"/>
    <col min="6" max="6" width="59.5703125" style="28" customWidth="1"/>
    <col min="7" max="7" width="7.5703125" style="28" customWidth="1"/>
    <col min="8" max="8" width="5.5703125" style="28" customWidth="1"/>
    <col min="9" max="9" width="11.85546875" style="28" customWidth="1"/>
    <col min="10" max="10" width="16.140625" style="28" customWidth="1"/>
    <col min="11" max="11" width="19.42578125" style="45" customWidth="1"/>
    <col min="12" max="16384" width="9.140625" style="28"/>
  </cols>
  <sheetData>
    <row r="1" spans="2:11">
      <c r="B1" s="1"/>
      <c r="C1" s="1"/>
      <c r="D1" s="1"/>
      <c r="E1" s="1"/>
      <c r="F1" s="1"/>
      <c r="G1" s="1"/>
      <c r="H1" s="166" t="s">
        <v>99</v>
      </c>
      <c r="I1" s="166"/>
      <c r="J1" s="166"/>
    </row>
    <row r="2" spans="2:11">
      <c r="B2" s="1"/>
      <c r="C2" s="1"/>
      <c r="D2" s="1"/>
      <c r="E2" s="1"/>
      <c r="F2" s="240" t="s">
        <v>0</v>
      </c>
      <c r="G2" s="240"/>
      <c r="H2" s="240"/>
      <c r="I2" s="240"/>
      <c r="J2" s="240"/>
    </row>
    <row r="3" spans="2:11">
      <c r="B3" s="209"/>
      <c r="C3" s="209"/>
      <c r="D3" s="3"/>
      <c r="E3" s="3"/>
      <c r="F3" s="1"/>
      <c r="G3" s="166" t="s">
        <v>177</v>
      </c>
      <c r="H3" s="166"/>
      <c r="I3" s="166"/>
      <c r="J3" s="166"/>
    </row>
    <row r="4" spans="2:11">
      <c r="B4" s="118"/>
      <c r="C4" s="118"/>
      <c r="D4" s="3"/>
      <c r="E4" s="3"/>
      <c r="F4" s="1"/>
      <c r="G4" s="117"/>
      <c r="H4" s="117"/>
      <c r="I4" s="117"/>
      <c r="J4" s="117"/>
    </row>
    <row r="5" spans="2:11" ht="15.75">
      <c r="B5" s="210" t="s">
        <v>1</v>
      </c>
      <c r="C5" s="210"/>
      <c r="D5" s="210"/>
      <c r="E5" s="210"/>
      <c r="F5" s="210"/>
      <c r="G5" s="210"/>
      <c r="H5" s="210"/>
      <c r="I5" s="210"/>
      <c r="J5" s="210"/>
    </row>
    <row r="6" spans="2:11">
      <c r="B6" s="3"/>
      <c r="C6" s="270" t="s">
        <v>2</v>
      </c>
      <c r="D6" s="270"/>
      <c r="E6" s="270"/>
      <c r="F6" s="270"/>
      <c r="G6" s="270"/>
      <c r="H6" s="270"/>
      <c r="I6" s="270"/>
      <c r="J6" s="1"/>
    </row>
    <row r="7" spans="2:11">
      <c r="B7" s="3"/>
      <c r="C7" s="82"/>
      <c r="D7" s="82"/>
      <c r="E7" s="82"/>
      <c r="F7" s="82"/>
      <c r="G7" s="82"/>
      <c r="H7" s="82"/>
      <c r="I7" s="82"/>
      <c r="J7" s="1"/>
    </row>
    <row r="8" spans="2:11" ht="20.25">
      <c r="B8" s="3"/>
      <c r="C8" s="211" t="s">
        <v>3</v>
      </c>
      <c r="D8" s="211"/>
      <c r="E8" s="211"/>
      <c r="F8" s="211"/>
      <c r="G8" s="211"/>
      <c r="H8" s="211"/>
      <c r="I8" s="211"/>
      <c r="J8" s="1"/>
    </row>
    <row r="9" spans="2:11" ht="27" customHeight="1">
      <c r="B9" s="264" t="s">
        <v>193</v>
      </c>
      <c r="C9" s="264"/>
      <c r="D9" s="264"/>
      <c r="E9" s="264"/>
      <c r="F9" s="264"/>
      <c r="G9" s="264"/>
      <c r="H9" s="264"/>
      <c r="I9" s="264"/>
      <c r="J9" s="264"/>
    </row>
    <row r="10" spans="2:11">
      <c r="B10" s="1"/>
      <c r="C10" s="265" t="s">
        <v>4</v>
      </c>
      <c r="D10" s="265"/>
      <c r="E10" s="265"/>
      <c r="F10" s="265"/>
      <c r="G10" s="265"/>
      <c r="H10" s="265"/>
      <c r="I10" s="265"/>
      <c r="J10" s="1"/>
    </row>
    <row r="11" spans="2:11">
      <c r="B11" s="266" t="s">
        <v>43</v>
      </c>
      <c r="C11" s="266"/>
      <c r="D11" s="266"/>
      <c r="E11" s="266"/>
      <c r="F11" s="266"/>
      <c r="G11" s="266"/>
      <c r="H11" s="266"/>
      <c r="I11" s="266"/>
      <c r="J11" s="266"/>
    </row>
    <row r="12" spans="2:11">
      <c r="B12" s="267" t="s">
        <v>5</v>
      </c>
      <c r="C12" s="229" t="s">
        <v>6</v>
      </c>
      <c r="D12" s="230"/>
      <c r="E12" s="230"/>
      <c r="F12" s="231"/>
      <c r="G12" s="268" t="s">
        <v>7</v>
      </c>
      <c r="H12" s="269"/>
      <c r="I12" s="267" t="s">
        <v>8</v>
      </c>
      <c r="J12" s="267" t="s">
        <v>101</v>
      </c>
    </row>
    <row r="13" spans="2:11" ht="36" customHeight="1">
      <c r="B13" s="216"/>
      <c r="C13" s="220"/>
      <c r="D13" s="221"/>
      <c r="E13" s="221"/>
      <c r="F13" s="222"/>
      <c r="G13" s="119" t="s">
        <v>9</v>
      </c>
      <c r="H13" s="119" t="s">
        <v>10</v>
      </c>
      <c r="I13" s="216"/>
      <c r="J13" s="216"/>
    </row>
    <row r="14" spans="2:11">
      <c r="B14" s="120">
        <v>1</v>
      </c>
      <c r="C14" s="189" t="s">
        <v>181</v>
      </c>
      <c r="D14" s="190"/>
      <c r="E14" s="190"/>
      <c r="F14" s="191"/>
      <c r="G14" s="120" t="s">
        <v>112</v>
      </c>
      <c r="H14" s="119">
        <v>1</v>
      </c>
      <c r="I14" s="120">
        <v>2021</v>
      </c>
      <c r="J14" s="131">
        <v>2158.6</v>
      </c>
      <c r="K14" s="46"/>
    </row>
    <row r="15" spans="2:11">
      <c r="B15" s="120">
        <v>2</v>
      </c>
      <c r="C15" s="189" t="s">
        <v>22</v>
      </c>
      <c r="D15" s="190"/>
      <c r="E15" s="190"/>
      <c r="F15" s="191"/>
      <c r="G15" s="120" t="s">
        <v>13</v>
      </c>
      <c r="H15" s="127">
        <v>1.6</v>
      </c>
      <c r="I15" s="120">
        <v>2021</v>
      </c>
      <c r="J15" s="128">
        <f>J14*1.6%</f>
        <v>34.537599999999998</v>
      </c>
      <c r="K15" s="47"/>
    </row>
    <row r="16" spans="2:11">
      <c r="B16" s="214" t="s">
        <v>26</v>
      </c>
      <c r="C16" s="214"/>
      <c r="D16" s="214"/>
      <c r="E16" s="214"/>
      <c r="F16" s="214"/>
      <c r="G16" s="214"/>
      <c r="H16" s="214"/>
      <c r="I16" s="214"/>
      <c r="J16" s="214"/>
    </row>
    <row r="17" spans="1:14" s="49" customFormat="1">
      <c r="A17" s="28"/>
      <c r="B17" s="250" t="s">
        <v>14</v>
      </c>
      <c r="C17" s="251"/>
      <c r="D17" s="252"/>
      <c r="E17" s="256" t="s">
        <v>15</v>
      </c>
      <c r="F17" s="257"/>
      <c r="G17" s="257"/>
      <c r="H17" s="257"/>
      <c r="I17" s="257"/>
      <c r="J17" s="258"/>
      <c r="K17" s="45"/>
      <c r="L17" s="28"/>
      <c r="M17" s="28"/>
      <c r="N17" s="28"/>
    </row>
    <row r="18" spans="1:14" s="49" customFormat="1">
      <c r="A18" s="28"/>
      <c r="B18" s="253"/>
      <c r="C18" s="254"/>
      <c r="D18" s="255"/>
      <c r="E18" s="259" t="s">
        <v>16</v>
      </c>
      <c r="F18" s="259"/>
      <c r="G18" s="241" t="s">
        <v>17</v>
      </c>
      <c r="H18" s="241"/>
      <c r="I18" s="241"/>
      <c r="J18" s="242"/>
      <c r="K18" s="45"/>
      <c r="L18" s="28"/>
      <c r="M18" s="28"/>
      <c r="N18" s="28"/>
    </row>
    <row r="19" spans="1:14" s="49" customFormat="1">
      <c r="A19" s="28"/>
      <c r="B19" s="260">
        <f>E19</f>
        <v>2193.1376</v>
      </c>
      <c r="C19" s="261"/>
      <c r="D19" s="262"/>
      <c r="E19" s="263">
        <f>SUM(J14:J15)</f>
        <v>2193.1376</v>
      </c>
      <c r="F19" s="263"/>
      <c r="G19" s="261"/>
      <c r="H19" s="261"/>
      <c r="I19" s="261"/>
      <c r="J19" s="262"/>
      <c r="K19" s="45"/>
      <c r="L19" s="28"/>
      <c r="M19" s="28"/>
      <c r="N19" s="28"/>
    </row>
    <row r="20" spans="1:14">
      <c r="B20" s="60"/>
      <c r="C20" s="60"/>
      <c r="D20" s="60"/>
      <c r="E20" s="60"/>
      <c r="F20" s="60"/>
      <c r="G20" s="60"/>
      <c r="H20" s="60"/>
      <c r="I20" s="60"/>
      <c r="J20" s="60"/>
    </row>
    <row r="21" spans="1:14" s="49" customFormat="1">
      <c r="A21" s="28"/>
      <c r="B21" s="60"/>
      <c r="C21" s="60"/>
      <c r="D21" s="60"/>
      <c r="E21" s="60"/>
      <c r="F21" s="129"/>
      <c r="G21" s="60"/>
      <c r="H21" s="60"/>
      <c r="I21" s="60"/>
      <c r="J21" s="60"/>
      <c r="K21" s="45"/>
      <c r="L21" s="28"/>
      <c r="M21" s="28"/>
      <c r="N21" s="28"/>
    </row>
    <row r="22" spans="1:14" s="49" customFormat="1">
      <c r="A22" s="28"/>
      <c r="B22" s="60"/>
      <c r="C22" s="60"/>
      <c r="D22" s="60"/>
      <c r="E22" s="60"/>
      <c r="F22" s="60"/>
      <c r="G22" s="60"/>
      <c r="H22" s="60"/>
      <c r="I22" s="60"/>
      <c r="J22" s="20"/>
      <c r="K22" s="45"/>
      <c r="L22" s="28"/>
      <c r="M22" s="28"/>
      <c r="N22" s="28"/>
    </row>
    <row r="23" spans="1:14" s="49" customFormat="1">
      <c r="A23" s="28"/>
      <c r="B23" s="60"/>
      <c r="C23" s="60"/>
      <c r="D23" s="60"/>
      <c r="E23" s="60"/>
      <c r="F23" s="60"/>
      <c r="G23" s="60"/>
      <c r="H23" s="60"/>
      <c r="I23" s="60"/>
      <c r="J23" s="60"/>
      <c r="K23" s="45"/>
      <c r="L23" s="28"/>
      <c r="M23" s="28"/>
      <c r="N23" s="28"/>
    </row>
    <row r="24" spans="1:14" s="49" customForma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45"/>
      <c r="L24" s="28"/>
      <c r="M24" s="28"/>
      <c r="N24" s="28"/>
    </row>
  </sheetData>
  <mergeCells count="25">
    <mergeCell ref="C6:I6"/>
    <mergeCell ref="H1:J1"/>
    <mergeCell ref="F2:J2"/>
    <mergeCell ref="B3:C3"/>
    <mergeCell ref="G3:J3"/>
    <mergeCell ref="B5:J5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B19:D19"/>
    <mergeCell ref="E19:F19"/>
    <mergeCell ref="G19:J19"/>
    <mergeCell ref="C14:F14"/>
    <mergeCell ref="C15:F15"/>
    <mergeCell ref="B16:J16"/>
    <mergeCell ref="B17:D18"/>
    <mergeCell ref="E17:J17"/>
    <mergeCell ref="E18:F18"/>
    <mergeCell ref="G18:J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6"/>
  <sheetViews>
    <sheetView topLeftCell="A13" zoomScaleNormal="100" workbookViewId="0">
      <selection activeCell="H12" sqref="H12:H14"/>
    </sheetView>
  </sheetViews>
  <sheetFormatPr defaultColWidth="9.140625" defaultRowHeight="12.75"/>
  <cols>
    <col min="1" max="1" width="3.42578125" style="1" customWidth="1"/>
    <col min="2" max="2" width="4.140625" style="2" customWidth="1"/>
    <col min="3" max="3" width="14.28515625" style="1" customWidth="1"/>
    <col min="4" max="4" width="7.85546875" style="1" customWidth="1"/>
    <col min="5" max="5" width="7.7109375" style="1" customWidth="1"/>
    <col min="6" max="6" width="58.28515625" style="1" customWidth="1"/>
    <col min="7" max="7" width="8.28515625" style="1" customWidth="1"/>
    <col min="8" max="8" width="9.140625" style="5" customWidth="1"/>
    <col min="9" max="9" width="11.5703125" style="1" customWidth="1"/>
    <col min="10" max="10" width="13.140625" style="10" customWidth="1"/>
    <col min="11" max="16384" width="9.140625" style="1"/>
  </cols>
  <sheetData>
    <row r="1" spans="1:21">
      <c r="H1" s="240" t="s">
        <v>93</v>
      </c>
      <c r="I1" s="240"/>
      <c r="J1" s="240"/>
      <c r="K1" s="2"/>
      <c r="Q1" s="5"/>
      <c r="S1" s="10"/>
      <c r="U1" s="2"/>
    </row>
    <row r="2" spans="1:21">
      <c r="F2" s="166" t="s">
        <v>0</v>
      </c>
      <c r="G2" s="166"/>
      <c r="H2" s="166"/>
      <c r="I2" s="166"/>
      <c r="J2" s="166"/>
      <c r="K2" s="2"/>
      <c r="Q2" s="5"/>
      <c r="S2" s="10"/>
      <c r="U2" s="2"/>
    </row>
    <row r="3" spans="1:21">
      <c r="B3" s="209"/>
      <c r="C3" s="209"/>
      <c r="D3" s="3"/>
      <c r="E3" s="3"/>
      <c r="G3" s="240" t="s">
        <v>177</v>
      </c>
      <c r="H3" s="240"/>
      <c r="I3" s="240"/>
      <c r="J3" s="240"/>
      <c r="K3" s="2"/>
      <c r="Q3" s="5"/>
      <c r="S3" s="10"/>
      <c r="U3" s="2"/>
    </row>
    <row r="4" spans="1:21" ht="15.75">
      <c r="B4" s="210" t="s">
        <v>1</v>
      </c>
      <c r="C4" s="210"/>
      <c r="D4" s="210"/>
      <c r="E4" s="210"/>
      <c r="F4" s="210"/>
      <c r="G4" s="210"/>
      <c r="H4" s="210"/>
      <c r="I4" s="210"/>
      <c r="J4" s="210"/>
      <c r="K4" s="2"/>
      <c r="Q4" s="5"/>
      <c r="S4" s="10"/>
      <c r="U4" s="2"/>
    </row>
    <row r="5" spans="1:21">
      <c r="B5" s="4"/>
      <c r="C5" s="274" t="s">
        <v>18</v>
      </c>
      <c r="D5" s="274"/>
      <c r="E5" s="274"/>
      <c r="F5" s="274"/>
      <c r="G5" s="274"/>
      <c r="H5" s="274"/>
      <c r="I5" s="274"/>
      <c r="J5" s="11"/>
      <c r="K5" s="2"/>
      <c r="Q5" s="5"/>
      <c r="S5" s="10"/>
      <c r="U5" s="2"/>
    </row>
    <row r="6" spans="1:21" ht="20.25">
      <c r="B6" s="4"/>
      <c r="C6" s="211" t="s">
        <v>3</v>
      </c>
      <c r="D6" s="211"/>
      <c r="E6" s="211"/>
      <c r="F6" s="211"/>
      <c r="G6" s="211"/>
      <c r="H6" s="211"/>
      <c r="I6" s="211"/>
      <c r="J6" s="12"/>
      <c r="K6" s="2"/>
      <c r="Q6" s="5"/>
      <c r="S6" s="10"/>
      <c r="U6" s="2"/>
    </row>
    <row r="7" spans="1:21" ht="33" customHeight="1">
      <c r="A7" s="26"/>
      <c r="B7" s="271" t="s">
        <v>34</v>
      </c>
      <c r="C7" s="271"/>
      <c r="D7" s="271"/>
      <c r="E7" s="271"/>
      <c r="F7" s="271"/>
      <c r="G7" s="271"/>
      <c r="H7" s="271"/>
      <c r="I7" s="271"/>
      <c r="J7" s="271"/>
      <c r="K7" s="2"/>
      <c r="Q7" s="5"/>
      <c r="S7" s="10"/>
      <c r="U7" s="2"/>
    </row>
    <row r="8" spans="1:21">
      <c r="C8" s="213" t="s">
        <v>4</v>
      </c>
      <c r="D8" s="213"/>
      <c r="E8" s="213"/>
      <c r="F8" s="213"/>
      <c r="G8" s="213"/>
      <c r="H8" s="213"/>
      <c r="I8" s="213"/>
      <c r="J8" s="13"/>
      <c r="K8" s="2"/>
      <c r="Q8" s="5"/>
      <c r="S8" s="10"/>
      <c r="U8" s="2"/>
    </row>
    <row r="9" spans="1:21" ht="22.5" customHeight="1">
      <c r="B9" s="214" t="s">
        <v>43</v>
      </c>
      <c r="C9" s="214"/>
      <c r="D9" s="214"/>
      <c r="E9" s="214"/>
      <c r="F9" s="214"/>
      <c r="G9" s="214"/>
      <c r="H9" s="214"/>
      <c r="I9" s="214"/>
      <c r="J9" s="214"/>
      <c r="K9" s="2"/>
      <c r="Q9" s="5"/>
      <c r="S9" s="10"/>
      <c r="U9" s="2"/>
    </row>
    <row r="10" spans="1:21" ht="12.75" customHeight="1">
      <c r="B10" s="267" t="s">
        <v>5</v>
      </c>
      <c r="C10" s="229" t="s">
        <v>6</v>
      </c>
      <c r="D10" s="230"/>
      <c r="E10" s="230"/>
      <c r="F10" s="231"/>
      <c r="G10" s="268" t="s">
        <v>7</v>
      </c>
      <c r="H10" s="269"/>
      <c r="I10" s="267" t="s">
        <v>19</v>
      </c>
      <c r="J10" s="272" t="s">
        <v>20</v>
      </c>
      <c r="K10" s="2"/>
      <c r="Q10" s="5"/>
      <c r="S10" s="10"/>
      <c r="U10" s="2"/>
    </row>
    <row r="11" spans="1:21" ht="30" customHeight="1">
      <c r="B11" s="216"/>
      <c r="C11" s="220"/>
      <c r="D11" s="221"/>
      <c r="E11" s="221"/>
      <c r="F11" s="222"/>
      <c r="G11" s="119" t="s">
        <v>21</v>
      </c>
      <c r="H11" s="119" t="s">
        <v>10</v>
      </c>
      <c r="I11" s="216"/>
      <c r="J11" s="273"/>
      <c r="K11" s="2"/>
      <c r="Q11" s="5"/>
      <c r="S11" s="10"/>
      <c r="U11" s="2"/>
    </row>
    <row r="12" spans="1:21" ht="16.5" customHeight="1">
      <c r="B12" s="141">
        <v>1</v>
      </c>
      <c r="C12" s="246" t="s">
        <v>48</v>
      </c>
      <c r="D12" s="246"/>
      <c r="E12" s="246"/>
      <c r="F12" s="246"/>
      <c r="G12" s="139" t="s">
        <v>11</v>
      </c>
      <c r="H12" s="52">
        <v>368</v>
      </c>
      <c r="I12" s="141">
        <v>2021</v>
      </c>
      <c r="J12" s="53">
        <v>543.1</v>
      </c>
      <c r="K12" s="2"/>
      <c r="Q12" s="5"/>
      <c r="S12" s="10"/>
      <c r="U12" s="2"/>
    </row>
    <row r="13" spans="1:21" ht="16.5" customHeight="1">
      <c r="B13" s="141">
        <v>2</v>
      </c>
      <c r="C13" s="246" t="s">
        <v>49</v>
      </c>
      <c r="D13" s="246"/>
      <c r="E13" s="246"/>
      <c r="F13" s="246"/>
      <c r="G13" s="139" t="s">
        <v>11</v>
      </c>
      <c r="H13" s="52">
        <v>296.89999999999998</v>
      </c>
      <c r="I13" s="141">
        <v>2021</v>
      </c>
      <c r="J13" s="53">
        <v>422.3</v>
      </c>
      <c r="K13" s="2"/>
      <c r="Q13" s="5"/>
      <c r="S13" s="10"/>
      <c r="U13" s="2"/>
    </row>
    <row r="14" spans="1:21" ht="16.5" customHeight="1">
      <c r="B14" s="141">
        <v>3</v>
      </c>
      <c r="C14" s="246" t="s">
        <v>73</v>
      </c>
      <c r="D14" s="246"/>
      <c r="E14" s="246"/>
      <c r="F14" s="246"/>
      <c r="G14" s="139" t="s">
        <v>11</v>
      </c>
      <c r="H14" s="52">
        <v>124.3</v>
      </c>
      <c r="I14" s="141">
        <v>2021</v>
      </c>
      <c r="J14" s="53">
        <v>181.4</v>
      </c>
      <c r="K14" s="2"/>
      <c r="Q14" s="5"/>
      <c r="S14" s="10"/>
      <c r="U14" s="2"/>
    </row>
    <row r="15" spans="1:21" ht="16.5" customHeight="1">
      <c r="B15" s="141">
        <v>4</v>
      </c>
      <c r="C15" s="246" t="s">
        <v>50</v>
      </c>
      <c r="D15" s="246"/>
      <c r="E15" s="246"/>
      <c r="F15" s="246"/>
      <c r="G15" s="139" t="s">
        <v>11</v>
      </c>
      <c r="H15" s="52">
        <v>393.1</v>
      </c>
      <c r="I15" s="141">
        <v>2021</v>
      </c>
      <c r="J15" s="53">
        <v>541.70000000000005</v>
      </c>
      <c r="K15" s="2"/>
      <c r="Q15" s="5"/>
      <c r="S15" s="10"/>
      <c r="U15" s="2"/>
    </row>
    <row r="16" spans="1:21" ht="16.5" customHeight="1">
      <c r="B16" s="141">
        <v>5</v>
      </c>
      <c r="C16" s="246" t="s">
        <v>51</v>
      </c>
      <c r="D16" s="246"/>
      <c r="E16" s="246"/>
      <c r="F16" s="246"/>
      <c r="G16" s="139" t="s">
        <v>11</v>
      </c>
      <c r="H16" s="52">
        <v>285</v>
      </c>
      <c r="I16" s="141">
        <v>2021</v>
      </c>
      <c r="J16" s="53">
        <v>401.7</v>
      </c>
      <c r="K16" s="2"/>
      <c r="Q16" s="5"/>
      <c r="S16" s="10"/>
      <c r="U16" s="2"/>
    </row>
    <row r="17" spans="2:24" ht="16.5" customHeight="1">
      <c r="B17" s="141">
        <v>6</v>
      </c>
      <c r="C17" s="246" t="s">
        <v>52</v>
      </c>
      <c r="D17" s="246"/>
      <c r="E17" s="246"/>
      <c r="F17" s="246"/>
      <c r="G17" s="139" t="s">
        <v>11</v>
      </c>
      <c r="H17" s="52">
        <v>594.4</v>
      </c>
      <c r="I17" s="141">
        <v>2021</v>
      </c>
      <c r="J17" s="53">
        <v>952</v>
      </c>
      <c r="K17" s="2"/>
      <c r="Q17" s="5"/>
      <c r="S17" s="10"/>
      <c r="U17" s="2"/>
    </row>
    <row r="18" spans="2:24" ht="16.5" customHeight="1">
      <c r="B18" s="141">
        <v>7</v>
      </c>
      <c r="C18" s="246" t="s">
        <v>53</v>
      </c>
      <c r="D18" s="246"/>
      <c r="E18" s="246"/>
      <c r="F18" s="246"/>
      <c r="G18" s="139" t="s">
        <v>11</v>
      </c>
      <c r="H18" s="52">
        <v>1066.5</v>
      </c>
      <c r="I18" s="141">
        <v>2021</v>
      </c>
      <c r="J18" s="53">
        <v>1678.9</v>
      </c>
      <c r="K18" s="2"/>
      <c r="Q18" s="5"/>
      <c r="S18" s="10"/>
      <c r="U18" s="2"/>
    </row>
    <row r="19" spans="2:24" ht="16.5" customHeight="1">
      <c r="B19" s="141">
        <v>8</v>
      </c>
      <c r="C19" s="246" t="s">
        <v>54</v>
      </c>
      <c r="D19" s="246"/>
      <c r="E19" s="246"/>
      <c r="F19" s="246"/>
      <c r="G19" s="139" t="s">
        <v>11</v>
      </c>
      <c r="H19" s="52">
        <v>804.3</v>
      </c>
      <c r="I19" s="141">
        <v>2021</v>
      </c>
      <c r="J19" s="53">
        <v>1142.0999999999999</v>
      </c>
      <c r="K19" s="2"/>
      <c r="Q19" s="5"/>
      <c r="S19" s="10"/>
      <c r="U19" s="2"/>
    </row>
    <row r="20" spans="2:24" ht="16.5" customHeight="1">
      <c r="B20" s="141">
        <v>9</v>
      </c>
      <c r="C20" s="246" t="s">
        <v>55</v>
      </c>
      <c r="D20" s="246"/>
      <c r="E20" s="246"/>
      <c r="F20" s="246"/>
      <c r="G20" s="139" t="s">
        <v>11</v>
      </c>
      <c r="H20" s="52">
        <v>364.5</v>
      </c>
      <c r="I20" s="141">
        <v>2021</v>
      </c>
      <c r="J20" s="53">
        <v>527.4</v>
      </c>
      <c r="K20" s="2"/>
      <c r="Q20" s="5"/>
      <c r="S20" s="10"/>
      <c r="U20" s="2"/>
    </row>
    <row r="21" spans="2:24" ht="16.5" customHeight="1">
      <c r="B21" s="141">
        <v>10</v>
      </c>
      <c r="C21" s="246" t="s">
        <v>56</v>
      </c>
      <c r="D21" s="246"/>
      <c r="E21" s="246"/>
      <c r="F21" s="246"/>
      <c r="G21" s="139" t="s">
        <v>11</v>
      </c>
      <c r="H21" s="52">
        <v>309</v>
      </c>
      <c r="I21" s="141">
        <v>2021</v>
      </c>
      <c r="J21" s="53">
        <v>450.8</v>
      </c>
      <c r="K21" s="2"/>
      <c r="Q21" s="5"/>
      <c r="S21" s="10"/>
      <c r="U21" s="2"/>
    </row>
    <row r="22" spans="2:24" ht="16.5" customHeight="1">
      <c r="B22" s="141">
        <v>11</v>
      </c>
      <c r="C22" s="246" t="s">
        <v>69</v>
      </c>
      <c r="D22" s="246"/>
      <c r="E22" s="246"/>
      <c r="F22" s="246"/>
      <c r="G22" s="139" t="s">
        <v>11</v>
      </c>
      <c r="H22" s="52">
        <v>176.8</v>
      </c>
      <c r="I22" s="141">
        <v>2021</v>
      </c>
      <c r="J22" s="53">
        <v>228.4</v>
      </c>
      <c r="K22" s="2"/>
      <c r="Q22" s="5"/>
      <c r="S22" s="10"/>
      <c r="U22" s="2"/>
    </row>
    <row r="23" spans="2:24" s="17" customFormat="1" ht="16.5" customHeight="1">
      <c r="B23" s="141">
        <v>12</v>
      </c>
      <c r="C23" s="246" t="s">
        <v>57</v>
      </c>
      <c r="D23" s="246"/>
      <c r="E23" s="246"/>
      <c r="F23" s="246"/>
      <c r="G23" s="139" t="s">
        <v>11</v>
      </c>
      <c r="H23" s="52">
        <v>253.1</v>
      </c>
      <c r="I23" s="141">
        <v>2021</v>
      </c>
      <c r="J23" s="53">
        <v>320.39999999999998</v>
      </c>
      <c r="K23" s="2"/>
      <c r="L23" s="1"/>
      <c r="M23" s="1"/>
      <c r="N23" s="1"/>
      <c r="O23" s="1"/>
      <c r="P23" s="1"/>
      <c r="Q23" s="5"/>
      <c r="R23" s="1"/>
      <c r="S23" s="10"/>
      <c r="T23" s="1"/>
      <c r="U23" s="2"/>
      <c r="V23" s="1"/>
      <c r="W23" s="1"/>
      <c r="X23" s="1"/>
    </row>
    <row r="24" spans="2:24" ht="16.5" customHeight="1">
      <c r="B24" s="141">
        <v>13</v>
      </c>
      <c r="C24" s="246" t="s">
        <v>58</v>
      </c>
      <c r="D24" s="246"/>
      <c r="E24" s="246"/>
      <c r="F24" s="246"/>
      <c r="G24" s="139" t="s">
        <v>11</v>
      </c>
      <c r="H24" s="52">
        <v>259</v>
      </c>
      <c r="I24" s="141">
        <v>2021</v>
      </c>
      <c r="J24" s="53">
        <v>371.1</v>
      </c>
      <c r="K24" s="2"/>
      <c r="Q24" s="5"/>
      <c r="S24" s="10"/>
      <c r="U24" s="2"/>
    </row>
    <row r="25" spans="2:24" ht="16.5" customHeight="1">
      <c r="B25" s="141">
        <v>14</v>
      </c>
      <c r="C25" s="246" t="s">
        <v>72</v>
      </c>
      <c r="D25" s="246"/>
      <c r="E25" s="246"/>
      <c r="F25" s="246"/>
      <c r="G25" s="139" t="s">
        <v>11</v>
      </c>
      <c r="H25" s="52">
        <v>242</v>
      </c>
      <c r="I25" s="141">
        <v>2021</v>
      </c>
      <c r="J25" s="51">
        <v>306.2</v>
      </c>
      <c r="K25" s="2"/>
      <c r="Q25" s="5"/>
      <c r="S25" s="10"/>
      <c r="U25" s="2"/>
    </row>
    <row r="26" spans="2:24" ht="16.5" customHeight="1">
      <c r="B26" s="141">
        <v>15</v>
      </c>
      <c r="C26" s="246" t="s">
        <v>59</v>
      </c>
      <c r="D26" s="246"/>
      <c r="E26" s="246"/>
      <c r="F26" s="246"/>
      <c r="G26" s="139" t="s">
        <v>11</v>
      </c>
      <c r="H26" s="52">
        <v>125.7</v>
      </c>
      <c r="I26" s="141">
        <v>2021</v>
      </c>
      <c r="J26" s="51">
        <v>162.6</v>
      </c>
      <c r="K26" s="2"/>
      <c r="Q26" s="5"/>
      <c r="S26" s="10"/>
      <c r="U26" s="2"/>
    </row>
    <row r="27" spans="2:24" ht="16.5" customHeight="1">
      <c r="B27" s="141">
        <v>16</v>
      </c>
      <c r="C27" s="246" t="s">
        <v>60</v>
      </c>
      <c r="D27" s="246"/>
      <c r="E27" s="246"/>
      <c r="F27" s="246"/>
      <c r="G27" s="139" t="s">
        <v>11</v>
      </c>
      <c r="H27" s="52">
        <v>175</v>
      </c>
      <c r="I27" s="141">
        <v>2021</v>
      </c>
      <c r="J27" s="51">
        <v>229.2</v>
      </c>
      <c r="K27" s="2"/>
      <c r="Q27" s="5"/>
      <c r="S27" s="10"/>
      <c r="U27" s="2"/>
    </row>
    <row r="28" spans="2:24" ht="16.5" customHeight="1">
      <c r="B28" s="141">
        <v>17</v>
      </c>
      <c r="C28" s="246" t="s">
        <v>61</v>
      </c>
      <c r="D28" s="246"/>
      <c r="E28" s="246"/>
      <c r="F28" s="246"/>
      <c r="G28" s="139" t="s">
        <v>11</v>
      </c>
      <c r="H28" s="52">
        <v>408</v>
      </c>
      <c r="I28" s="141">
        <v>2021</v>
      </c>
      <c r="J28" s="51">
        <v>526.29999999999995</v>
      </c>
      <c r="K28" s="2"/>
      <c r="Q28" s="5"/>
      <c r="S28" s="10"/>
      <c r="U28" s="2"/>
    </row>
    <row r="29" spans="2:24" ht="16.5" customHeight="1">
      <c r="B29" s="141">
        <v>18</v>
      </c>
      <c r="C29" s="246" t="s">
        <v>62</v>
      </c>
      <c r="D29" s="246"/>
      <c r="E29" s="246"/>
      <c r="F29" s="246"/>
      <c r="G29" s="139" t="s">
        <v>11</v>
      </c>
      <c r="H29" s="52">
        <v>312</v>
      </c>
      <c r="I29" s="141">
        <v>2021</v>
      </c>
      <c r="J29" s="51">
        <v>403.2</v>
      </c>
      <c r="K29" s="2"/>
      <c r="Q29" s="5"/>
      <c r="S29" s="10"/>
      <c r="U29" s="2"/>
    </row>
    <row r="30" spans="2:24" ht="16.5" customHeight="1">
      <c r="B30" s="141">
        <v>19</v>
      </c>
      <c r="C30" s="246" t="s">
        <v>63</v>
      </c>
      <c r="D30" s="246"/>
      <c r="E30" s="246"/>
      <c r="F30" s="246"/>
      <c r="G30" s="139" t="s">
        <v>11</v>
      </c>
      <c r="H30" s="52">
        <v>433.3</v>
      </c>
      <c r="I30" s="141">
        <v>2021</v>
      </c>
      <c r="J30" s="51">
        <v>577.1</v>
      </c>
      <c r="K30" s="2"/>
      <c r="Q30" s="5"/>
      <c r="S30" s="10"/>
      <c r="U30" s="2"/>
    </row>
    <row r="31" spans="2:24" ht="16.5" customHeight="1">
      <c r="B31" s="141">
        <v>20</v>
      </c>
      <c r="C31" s="246" t="s">
        <v>68</v>
      </c>
      <c r="D31" s="246"/>
      <c r="E31" s="246"/>
      <c r="F31" s="246"/>
      <c r="G31" s="139" t="s">
        <v>11</v>
      </c>
      <c r="H31" s="52">
        <v>248</v>
      </c>
      <c r="I31" s="141">
        <v>2021</v>
      </c>
      <c r="J31" s="51">
        <v>313.10000000000002</v>
      </c>
      <c r="K31" s="2"/>
      <c r="Q31" s="5"/>
      <c r="S31" s="10"/>
      <c r="U31" s="2"/>
    </row>
    <row r="32" spans="2:24" ht="16.5" customHeight="1">
      <c r="B32" s="141">
        <v>21</v>
      </c>
      <c r="C32" s="246" t="s">
        <v>67</v>
      </c>
      <c r="D32" s="246"/>
      <c r="E32" s="246"/>
      <c r="F32" s="246"/>
      <c r="G32" s="139" t="s">
        <v>11</v>
      </c>
      <c r="H32" s="52">
        <v>213</v>
      </c>
      <c r="I32" s="141">
        <v>2021</v>
      </c>
      <c r="J32" s="51">
        <v>269</v>
      </c>
      <c r="K32" s="2"/>
      <c r="Q32" s="5"/>
      <c r="S32" s="10"/>
      <c r="U32" s="2"/>
    </row>
    <row r="33" spans="1:24" ht="16.5" customHeight="1">
      <c r="B33" s="141">
        <v>22</v>
      </c>
      <c r="C33" s="246" t="s">
        <v>66</v>
      </c>
      <c r="D33" s="246"/>
      <c r="E33" s="246"/>
      <c r="F33" s="246"/>
      <c r="G33" s="139" t="s">
        <v>11</v>
      </c>
      <c r="H33" s="52">
        <v>240.2</v>
      </c>
      <c r="I33" s="141">
        <v>2021</v>
      </c>
      <c r="J33" s="51">
        <v>303.5</v>
      </c>
      <c r="K33" s="2"/>
      <c r="Q33" s="5"/>
      <c r="S33" s="10"/>
      <c r="U33" s="2"/>
    </row>
    <row r="34" spans="1:24" ht="16.5" customHeight="1">
      <c r="B34" s="141">
        <v>23</v>
      </c>
      <c r="C34" s="246" t="s">
        <v>65</v>
      </c>
      <c r="D34" s="246"/>
      <c r="E34" s="246"/>
      <c r="F34" s="246"/>
      <c r="G34" s="139" t="s">
        <v>11</v>
      </c>
      <c r="H34" s="52">
        <v>154</v>
      </c>
      <c r="I34" s="141">
        <v>2021</v>
      </c>
      <c r="J34" s="51">
        <v>194.8</v>
      </c>
      <c r="K34" s="2"/>
      <c r="Q34" s="5"/>
      <c r="S34" s="10"/>
      <c r="U34" s="2"/>
    </row>
    <row r="35" spans="1:24" ht="16.5" customHeight="1">
      <c r="B35" s="141">
        <v>24</v>
      </c>
      <c r="C35" s="246" t="s">
        <v>64</v>
      </c>
      <c r="D35" s="246"/>
      <c r="E35" s="246"/>
      <c r="F35" s="246"/>
      <c r="G35" s="139" t="s">
        <v>11</v>
      </c>
      <c r="H35" s="52">
        <v>328</v>
      </c>
      <c r="I35" s="141">
        <v>2021</v>
      </c>
      <c r="J35" s="51">
        <v>414.4</v>
      </c>
      <c r="K35" s="2"/>
      <c r="Q35" s="5"/>
      <c r="S35" s="10"/>
      <c r="U35" s="2"/>
    </row>
    <row r="36" spans="1:24" ht="16.5" customHeight="1">
      <c r="B36" s="141">
        <v>25</v>
      </c>
      <c r="C36" s="246" t="s">
        <v>70</v>
      </c>
      <c r="D36" s="246"/>
      <c r="E36" s="246"/>
      <c r="F36" s="246"/>
      <c r="G36" s="139" t="s">
        <v>11</v>
      </c>
      <c r="H36" s="52">
        <v>264</v>
      </c>
      <c r="I36" s="141">
        <v>2021</v>
      </c>
      <c r="J36" s="51">
        <v>334.1</v>
      </c>
      <c r="K36" s="2"/>
      <c r="Q36" s="5"/>
      <c r="S36" s="10"/>
      <c r="U36" s="2"/>
    </row>
    <row r="37" spans="1:24" ht="16.5" customHeight="1">
      <c r="B37" s="141">
        <v>26</v>
      </c>
      <c r="C37" s="246" t="s">
        <v>71</v>
      </c>
      <c r="D37" s="246"/>
      <c r="E37" s="246"/>
      <c r="F37" s="246"/>
      <c r="G37" s="139" t="s">
        <v>11</v>
      </c>
      <c r="H37" s="52">
        <v>365</v>
      </c>
      <c r="I37" s="141">
        <v>2021</v>
      </c>
      <c r="J37" s="51">
        <v>464</v>
      </c>
      <c r="K37" s="2"/>
      <c r="Q37" s="5"/>
      <c r="S37" s="10"/>
      <c r="U37" s="2"/>
    </row>
    <row r="38" spans="1:24" s="86" customFormat="1" ht="16.5" customHeight="1">
      <c r="B38" s="141">
        <v>27</v>
      </c>
      <c r="C38" s="246" t="s">
        <v>155</v>
      </c>
      <c r="D38" s="246"/>
      <c r="E38" s="246"/>
      <c r="F38" s="246"/>
      <c r="G38" s="139" t="s">
        <v>11</v>
      </c>
      <c r="H38" s="52">
        <v>257</v>
      </c>
      <c r="I38" s="141">
        <v>2021</v>
      </c>
      <c r="J38" s="51">
        <f>H38*1.54534</f>
        <v>397.15237999999999</v>
      </c>
      <c r="K38" s="103"/>
      <c r="Q38" s="78"/>
      <c r="S38" s="104"/>
      <c r="U38" s="103"/>
    </row>
    <row r="39" spans="1:24" s="86" customFormat="1" ht="16.5" customHeight="1">
      <c r="B39" s="141">
        <v>28</v>
      </c>
      <c r="C39" s="246" t="s">
        <v>154</v>
      </c>
      <c r="D39" s="246"/>
      <c r="E39" s="246"/>
      <c r="F39" s="246"/>
      <c r="G39" s="139" t="s">
        <v>11</v>
      </c>
      <c r="H39" s="52">
        <v>215</v>
      </c>
      <c r="I39" s="141">
        <v>2021</v>
      </c>
      <c r="J39" s="51">
        <f>H39*1.54534</f>
        <v>332.24809999999997</v>
      </c>
      <c r="K39" s="103"/>
      <c r="Q39" s="78"/>
      <c r="S39" s="104"/>
      <c r="U39" s="103"/>
    </row>
    <row r="40" spans="1:24" ht="27" customHeight="1">
      <c r="B40" s="141">
        <v>29</v>
      </c>
      <c r="C40" s="189" t="s">
        <v>105</v>
      </c>
      <c r="D40" s="190"/>
      <c r="E40" s="190"/>
      <c r="F40" s="191"/>
      <c r="G40" s="139" t="s">
        <v>112</v>
      </c>
      <c r="H40" s="52">
        <v>1</v>
      </c>
      <c r="I40" s="141">
        <v>2021</v>
      </c>
      <c r="J40" s="51">
        <v>94.3</v>
      </c>
      <c r="K40" s="2"/>
      <c r="Q40" s="5"/>
      <c r="S40" s="10"/>
      <c r="U40" s="2"/>
    </row>
    <row r="41" spans="1:24" ht="16.5" customHeight="1">
      <c r="B41" s="141">
        <v>30</v>
      </c>
      <c r="C41" s="289" t="s">
        <v>39</v>
      </c>
      <c r="D41" s="290"/>
      <c r="E41" s="290"/>
      <c r="F41" s="291"/>
      <c r="G41" s="139" t="s">
        <v>11</v>
      </c>
      <c r="H41" s="52">
        <v>1033</v>
      </c>
      <c r="I41" s="141">
        <v>2021</v>
      </c>
      <c r="J41" s="51">
        <f>H41*1.54534</f>
        <v>1596.3362199999999</v>
      </c>
      <c r="K41" s="2"/>
      <c r="Q41" s="5"/>
      <c r="S41" s="10"/>
      <c r="U41" s="2"/>
    </row>
    <row r="42" spans="1:24" ht="16.5" customHeight="1">
      <c r="B42" s="141">
        <v>31</v>
      </c>
      <c r="C42" s="189" t="s">
        <v>22</v>
      </c>
      <c r="D42" s="190"/>
      <c r="E42" s="190"/>
      <c r="F42" s="191"/>
      <c r="G42" s="139" t="s">
        <v>13</v>
      </c>
      <c r="H42" s="138">
        <v>1.6</v>
      </c>
      <c r="I42" s="141">
        <v>2021</v>
      </c>
      <c r="J42" s="51">
        <f>SUM(J12:J41)*1.6%</f>
        <v>234.8613872</v>
      </c>
      <c r="K42" s="2"/>
      <c r="Q42" s="5"/>
      <c r="S42" s="10"/>
      <c r="U42" s="2"/>
    </row>
    <row r="43" spans="1:24" s="3" customFormat="1" ht="18" customHeight="1">
      <c r="A43" s="1"/>
      <c r="B43" s="214" t="s">
        <v>23</v>
      </c>
      <c r="C43" s="214"/>
      <c r="D43" s="214"/>
      <c r="E43" s="214"/>
      <c r="F43" s="214"/>
      <c r="G43" s="214"/>
      <c r="H43" s="214"/>
      <c r="I43" s="214"/>
      <c r="J43" s="214"/>
      <c r="K43" s="2"/>
      <c r="L43" s="1"/>
      <c r="M43" s="1"/>
      <c r="N43" s="1"/>
      <c r="O43" s="1"/>
      <c r="P43" s="1"/>
      <c r="Q43" s="5"/>
      <c r="R43" s="1"/>
      <c r="S43" s="10"/>
      <c r="T43" s="1"/>
      <c r="U43" s="2"/>
      <c r="V43" s="1"/>
      <c r="W43" s="1"/>
      <c r="X43" s="1"/>
    </row>
    <row r="44" spans="1:24" ht="15" customHeight="1">
      <c r="B44" s="275" t="s">
        <v>14</v>
      </c>
      <c r="C44" s="276"/>
      <c r="D44" s="277"/>
      <c r="E44" s="286" t="s">
        <v>15</v>
      </c>
      <c r="F44" s="287"/>
      <c r="G44" s="287"/>
      <c r="H44" s="287"/>
      <c r="I44" s="287"/>
      <c r="J44" s="288"/>
      <c r="K44" s="2"/>
      <c r="Q44" s="5"/>
      <c r="S44" s="10"/>
      <c r="U44" s="2"/>
    </row>
    <row r="45" spans="1:24" ht="12.75" customHeight="1">
      <c r="B45" s="278"/>
      <c r="C45" s="279"/>
      <c r="D45" s="280"/>
      <c r="E45" s="281" t="s">
        <v>16</v>
      </c>
      <c r="F45" s="282"/>
      <c r="G45" s="283" t="s">
        <v>17</v>
      </c>
      <c r="H45" s="284"/>
      <c r="I45" s="284"/>
      <c r="J45" s="285"/>
      <c r="K45" s="2"/>
      <c r="Q45" s="5"/>
      <c r="S45" s="10"/>
      <c r="U45" s="2"/>
    </row>
    <row r="46" spans="1:24">
      <c r="B46" s="225">
        <f>E46</f>
        <v>14913.6980872</v>
      </c>
      <c r="C46" s="226"/>
      <c r="D46" s="227"/>
      <c r="E46" s="225">
        <f>SUM(J12:J42)</f>
        <v>14913.6980872</v>
      </c>
      <c r="F46" s="227"/>
      <c r="G46" s="225"/>
      <c r="H46" s="226"/>
      <c r="I46" s="226"/>
      <c r="J46" s="227"/>
      <c r="K46" s="2"/>
      <c r="Q46" s="5"/>
      <c r="S46" s="10"/>
      <c r="U46" s="2"/>
    </row>
    <row r="47" spans="1:24">
      <c r="K47" s="2"/>
      <c r="Q47" s="5"/>
      <c r="S47" s="10"/>
      <c r="U47" s="2"/>
    </row>
    <row r="48" spans="1:24">
      <c r="K48" s="2"/>
      <c r="Q48" s="5"/>
      <c r="S48" s="10"/>
      <c r="U48" s="2"/>
    </row>
    <row r="49" spans="11:21">
      <c r="K49" s="2"/>
      <c r="Q49" s="5"/>
      <c r="S49" s="10"/>
      <c r="U49" s="2"/>
    </row>
    <row r="50" spans="11:21">
      <c r="K50" s="2"/>
      <c r="Q50" s="5"/>
      <c r="S50" s="10"/>
      <c r="U50" s="2"/>
    </row>
    <row r="51" spans="11:21">
      <c r="K51" s="2"/>
      <c r="Q51" s="5"/>
      <c r="S51" s="10"/>
      <c r="U51" s="2"/>
    </row>
    <row r="52" spans="11:21">
      <c r="K52" s="2"/>
      <c r="Q52" s="5"/>
      <c r="S52" s="10"/>
      <c r="U52" s="2"/>
    </row>
    <row r="53" spans="11:21">
      <c r="K53" s="2"/>
      <c r="Q53" s="5"/>
      <c r="S53" s="10"/>
      <c r="U53" s="2"/>
    </row>
    <row r="54" spans="11:21">
      <c r="K54" s="2"/>
      <c r="Q54" s="5"/>
      <c r="S54" s="10"/>
      <c r="U54" s="2"/>
    </row>
    <row r="55" spans="11:21">
      <c r="K55" s="2"/>
      <c r="Q55" s="5"/>
      <c r="S55" s="10"/>
      <c r="U55" s="2"/>
    </row>
    <row r="56" spans="11:21">
      <c r="K56" s="2"/>
      <c r="Q56" s="5"/>
      <c r="S56" s="10"/>
      <c r="U56" s="2"/>
    </row>
  </sheetData>
  <mergeCells count="54">
    <mergeCell ref="B46:D46"/>
    <mergeCell ref="E46:F46"/>
    <mergeCell ref="C25:F25"/>
    <mergeCell ref="C42:F42"/>
    <mergeCell ref="B44:D45"/>
    <mergeCell ref="E45:F45"/>
    <mergeCell ref="B43:J43"/>
    <mergeCell ref="G45:J45"/>
    <mergeCell ref="G46:J46"/>
    <mergeCell ref="E44:J44"/>
    <mergeCell ref="C26:F26"/>
    <mergeCell ref="C27:F27"/>
    <mergeCell ref="C28:F28"/>
    <mergeCell ref="C29:F29"/>
    <mergeCell ref="C41:F41"/>
    <mergeCell ref="C31:F31"/>
    <mergeCell ref="H1:J1"/>
    <mergeCell ref="F2:J2"/>
    <mergeCell ref="B3:C3"/>
    <mergeCell ref="G3:J3"/>
    <mergeCell ref="B4:J4"/>
    <mergeCell ref="C12:F12"/>
    <mergeCell ref="C13:F13"/>
    <mergeCell ref="J10:J11"/>
    <mergeCell ref="C5:I5"/>
    <mergeCell ref="C6:I6"/>
    <mergeCell ref="C8:I8"/>
    <mergeCell ref="B9:J9"/>
    <mergeCell ref="B10:B11"/>
    <mergeCell ref="C10:F11"/>
    <mergeCell ref="G10:H10"/>
    <mergeCell ref="I10:I11"/>
    <mergeCell ref="C20:F20"/>
    <mergeCell ref="C21:F21"/>
    <mergeCell ref="C30:F30"/>
    <mergeCell ref="C24:F24"/>
    <mergeCell ref="C22:F22"/>
    <mergeCell ref="C23:F23"/>
    <mergeCell ref="C38:F38"/>
    <mergeCell ref="C39:F39"/>
    <mergeCell ref="C40:F40"/>
    <mergeCell ref="C37:F37"/>
    <mergeCell ref="B7:J7"/>
    <mergeCell ref="C32:F32"/>
    <mergeCell ref="C33:F33"/>
    <mergeCell ref="C34:F34"/>
    <mergeCell ref="C35:F35"/>
    <mergeCell ref="C36:F36"/>
    <mergeCell ref="C14:F14"/>
    <mergeCell ref="C15:F15"/>
    <mergeCell ref="C16:F16"/>
    <mergeCell ref="C17:F17"/>
    <mergeCell ref="C18:F18"/>
    <mergeCell ref="C19:F19"/>
  </mergeCells>
  <phoneticPr fontId="19" type="noConversion"/>
  <pageMargins left="0.23622047244094491" right="0" top="0" bottom="0" header="0.31496062992125984" footer="0.31496062992125984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topLeftCell="A11" zoomScaleNormal="100" workbookViewId="0">
      <selection activeCell="H29" sqref="H29"/>
    </sheetView>
  </sheetViews>
  <sheetFormatPr defaultColWidth="8.85546875" defaultRowHeight="12.75"/>
  <cols>
    <col min="1" max="1" width="1.42578125" style="6" customWidth="1"/>
    <col min="2" max="2" width="3.85546875" style="6" customWidth="1"/>
    <col min="3" max="3" width="19.28515625" style="6" customWidth="1"/>
    <col min="4" max="4" width="20.5703125" style="6" customWidth="1"/>
    <col min="5" max="5" width="22.7109375" style="6" customWidth="1"/>
    <col min="6" max="6" width="17" style="6" customWidth="1"/>
    <col min="7" max="7" width="7.5703125" style="6" customWidth="1"/>
    <col min="8" max="8" width="9.28515625" style="6" customWidth="1"/>
    <col min="9" max="9" width="13.28515625" style="6" customWidth="1"/>
    <col min="10" max="11" width="14.85546875" style="6" customWidth="1"/>
    <col min="12" max="13" width="8.85546875" style="6"/>
    <col min="14" max="14" width="10.140625" style="6" hidden="1" customWidth="1"/>
    <col min="15" max="15" width="11.85546875" style="6" hidden="1" customWidth="1"/>
    <col min="16" max="17" width="0" style="6" hidden="1" customWidth="1"/>
    <col min="18" max="20" width="8.85546875" style="6"/>
    <col min="21" max="21" width="10.85546875" style="6" bestFit="1" customWidth="1"/>
    <col min="22" max="255" width="8.85546875" style="6"/>
    <col min="256" max="256" width="1.42578125" style="6" customWidth="1"/>
    <col min="257" max="257" width="3.85546875" style="6" customWidth="1"/>
    <col min="258" max="258" width="26.5703125" style="6" customWidth="1"/>
    <col min="259" max="259" width="25.7109375" style="6" customWidth="1"/>
    <col min="260" max="260" width="25" style="6" customWidth="1"/>
    <col min="261" max="261" width="1.85546875" style="6" customWidth="1"/>
    <col min="262" max="262" width="8.5703125" style="6" customWidth="1"/>
    <col min="263" max="263" width="9.28515625" style="6" customWidth="1"/>
    <col min="264" max="264" width="12.7109375" style="6" customWidth="1"/>
    <col min="265" max="265" width="15.5703125" style="6" customWidth="1"/>
    <col min="266" max="266" width="8.85546875" style="6"/>
    <col min="267" max="267" width="11" style="6" bestFit="1" customWidth="1"/>
    <col min="268" max="511" width="8.85546875" style="6"/>
    <col min="512" max="512" width="1.42578125" style="6" customWidth="1"/>
    <col min="513" max="513" width="3.85546875" style="6" customWidth="1"/>
    <col min="514" max="514" width="26.5703125" style="6" customWidth="1"/>
    <col min="515" max="515" width="25.7109375" style="6" customWidth="1"/>
    <col min="516" max="516" width="25" style="6" customWidth="1"/>
    <col min="517" max="517" width="1.85546875" style="6" customWidth="1"/>
    <col min="518" max="518" width="8.5703125" style="6" customWidth="1"/>
    <col min="519" max="519" width="9.28515625" style="6" customWidth="1"/>
    <col min="520" max="520" width="12.7109375" style="6" customWidth="1"/>
    <col min="521" max="521" width="15.5703125" style="6" customWidth="1"/>
    <col min="522" max="522" width="8.85546875" style="6"/>
    <col min="523" max="523" width="11" style="6" bestFit="1" customWidth="1"/>
    <col min="524" max="767" width="8.85546875" style="6"/>
    <col min="768" max="768" width="1.42578125" style="6" customWidth="1"/>
    <col min="769" max="769" width="3.85546875" style="6" customWidth="1"/>
    <col min="770" max="770" width="26.5703125" style="6" customWidth="1"/>
    <col min="771" max="771" width="25.7109375" style="6" customWidth="1"/>
    <col min="772" max="772" width="25" style="6" customWidth="1"/>
    <col min="773" max="773" width="1.85546875" style="6" customWidth="1"/>
    <col min="774" max="774" width="8.5703125" style="6" customWidth="1"/>
    <col min="775" max="775" width="9.28515625" style="6" customWidth="1"/>
    <col min="776" max="776" width="12.7109375" style="6" customWidth="1"/>
    <col min="777" max="777" width="15.5703125" style="6" customWidth="1"/>
    <col min="778" max="778" width="8.85546875" style="6"/>
    <col min="779" max="779" width="11" style="6" bestFit="1" customWidth="1"/>
    <col min="780" max="1023" width="8.85546875" style="6"/>
    <col min="1024" max="1024" width="1.42578125" style="6" customWidth="1"/>
    <col min="1025" max="1025" width="3.85546875" style="6" customWidth="1"/>
    <col min="1026" max="1026" width="26.5703125" style="6" customWidth="1"/>
    <col min="1027" max="1027" width="25.7109375" style="6" customWidth="1"/>
    <col min="1028" max="1028" width="25" style="6" customWidth="1"/>
    <col min="1029" max="1029" width="1.85546875" style="6" customWidth="1"/>
    <col min="1030" max="1030" width="8.5703125" style="6" customWidth="1"/>
    <col min="1031" max="1031" width="9.28515625" style="6" customWidth="1"/>
    <col min="1032" max="1032" width="12.7109375" style="6" customWidth="1"/>
    <col min="1033" max="1033" width="15.5703125" style="6" customWidth="1"/>
    <col min="1034" max="1034" width="8.85546875" style="6"/>
    <col min="1035" max="1035" width="11" style="6" bestFit="1" customWidth="1"/>
    <col min="1036" max="1279" width="8.85546875" style="6"/>
    <col min="1280" max="1280" width="1.42578125" style="6" customWidth="1"/>
    <col min="1281" max="1281" width="3.85546875" style="6" customWidth="1"/>
    <col min="1282" max="1282" width="26.5703125" style="6" customWidth="1"/>
    <col min="1283" max="1283" width="25.7109375" style="6" customWidth="1"/>
    <col min="1284" max="1284" width="25" style="6" customWidth="1"/>
    <col min="1285" max="1285" width="1.85546875" style="6" customWidth="1"/>
    <col min="1286" max="1286" width="8.5703125" style="6" customWidth="1"/>
    <col min="1287" max="1287" width="9.28515625" style="6" customWidth="1"/>
    <col min="1288" max="1288" width="12.7109375" style="6" customWidth="1"/>
    <col min="1289" max="1289" width="15.5703125" style="6" customWidth="1"/>
    <col min="1290" max="1290" width="8.85546875" style="6"/>
    <col min="1291" max="1291" width="11" style="6" bestFit="1" customWidth="1"/>
    <col min="1292" max="1535" width="8.85546875" style="6"/>
    <col min="1536" max="1536" width="1.42578125" style="6" customWidth="1"/>
    <col min="1537" max="1537" width="3.85546875" style="6" customWidth="1"/>
    <col min="1538" max="1538" width="26.5703125" style="6" customWidth="1"/>
    <col min="1539" max="1539" width="25.7109375" style="6" customWidth="1"/>
    <col min="1540" max="1540" width="25" style="6" customWidth="1"/>
    <col min="1541" max="1541" width="1.85546875" style="6" customWidth="1"/>
    <col min="1542" max="1542" width="8.5703125" style="6" customWidth="1"/>
    <col min="1543" max="1543" width="9.28515625" style="6" customWidth="1"/>
    <col min="1544" max="1544" width="12.7109375" style="6" customWidth="1"/>
    <col min="1545" max="1545" width="15.5703125" style="6" customWidth="1"/>
    <col min="1546" max="1546" width="8.85546875" style="6"/>
    <col min="1547" max="1547" width="11" style="6" bestFit="1" customWidth="1"/>
    <col min="1548" max="1791" width="8.85546875" style="6"/>
    <col min="1792" max="1792" width="1.42578125" style="6" customWidth="1"/>
    <col min="1793" max="1793" width="3.85546875" style="6" customWidth="1"/>
    <col min="1794" max="1794" width="26.5703125" style="6" customWidth="1"/>
    <col min="1795" max="1795" width="25.7109375" style="6" customWidth="1"/>
    <col min="1796" max="1796" width="25" style="6" customWidth="1"/>
    <col min="1797" max="1797" width="1.85546875" style="6" customWidth="1"/>
    <col min="1798" max="1798" width="8.5703125" style="6" customWidth="1"/>
    <col min="1799" max="1799" width="9.28515625" style="6" customWidth="1"/>
    <col min="1800" max="1800" width="12.7109375" style="6" customWidth="1"/>
    <col min="1801" max="1801" width="15.5703125" style="6" customWidth="1"/>
    <col min="1802" max="1802" width="8.85546875" style="6"/>
    <col min="1803" max="1803" width="11" style="6" bestFit="1" customWidth="1"/>
    <col min="1804" max="2047" width="8.85546875" style="6"/>
    <col min="2048" max="2048" width="1.42578125" style="6" customWidth="1"/>
    <col min="2049" max="2049" width="3.85546875" style="6" customWidth="1"/>
    <col min="2050" max="2050" width="26.5703125" style="6" customWidth="1"/>
    <col min="2051" max="2051" width="25.7109375" style="6" customWidth="1"/>
    <col min="2052" max="2052" width="25" style="6" customWidth="1"/>
    <col min="2053" max="2053" width="1.85546875" style="6" customWidth="1"/>
    <col min="2054" max="2054" width="8.5703125" style="6" customWidth="1"/>
    <col min="2055" max="2055" width="9.28515625" style="6" customWidth="1"/>
    <col min="2056" max="2056" width="12.7109375" style="6" customWidth="1"/>
    <col min="2057" max="2057" width="15.5703125" style="6" customWidth="1"/>
    <col min="2058" max="2058" width="8.85546875" style="6"/>
    <col min="2059" max="2059" width="11" style="6" bestFit="1" customWidth="1"/>
    <col min="2060" max="2303" width="8.85546875" style="6"/>
    <col min="2304" max="2304" width="1.42578125" style="6" customWidth="1"/>
    <col min="2305" max="2305" width="3.85546875" style="6" customWidth="1"/>
    <col min="2306" max="2306" width="26.5703125" style="6" customWidth="1"/>
    <col min="2307" max="2307" width="25.7109375" style="6" customWidth="1"/>
    <col min="2308" max="2308" width="25" style="6" customWidth="1"/>
    <col min="2309" max="2309" width="1.85546875" style="6" customWidth="1"/>
    <col min="2310" max="2310" width="8.5703125" style="6" customWidth="1"/>
    <col min="2311" max="2311" width="9.28515625" style="6" customWidth="1"/>
    <col min="2312" max="2312" width="12.7109375" style="6" customWidth="1"/>
    <col min="2313" max="2313" width="15.5703125" style="6" customWidth="1"/>
    <col min="2314" max="2314" width="8.85546875" style="6"/>
    <col min="2315" max="2315" width="11" style="6" bestFit="1" customWidth="1"/>
    <col min="2316" max="2559" width="8.85546875" style="6"/>
    <col min="2560" max="2560" width="1.42578125" style="6" customWidth="1"/>
    <col min="2561" max="2561" width="3.85546875" style="6" customWidth="1"/>
    <col min="2562" max="2562" width="26.5703125" style="6" customWidth="1"/>
    <col min="2563" max="2563" width="25.7109375" style="6" customWidth="1"/>
    <col min="2564" max="2564" width="25" style="6" customWidth="1"/>
    <col min="2565" max="2565" width="1.85546875" style="6" customWidth="1"/>
    <col min="2566" max="2566" width="8.5703125" style="6" customWidth="1"/>
    <col min="2567" max="2567" width="9.28515625" style="6" customWidth="1"/>
    <col min="2568" max="2568" width="12.7109375" style="6" customWidth="1"/>
    <col min="2569" max="2569" width="15.5703125" style="6" customWidth="1"/>
    <col min="2570" max="2570" width="8.85546875" style="6"/>
    <col min="2571" max="2571" width="11" style="6" bestFit="1" customWidth="1"/>
    <col min="2572" max="2815" width="8.85546875" style="6"/>
    <col min="2816" max="2816" width="1.42578125" style="6" customWidth="1"/>
    <col min="2817" max="2817" width="3.85546875" style="6" customWidth="1"/>
    <col min="2818" max="2818" width="26.5703125" style="6" customWidth="1"/>
    <col min="2819" max="2819" width="25.7109375" style="6" customWidth="1"/>
    <col min="2820" max="2820" width="25" style="6" customWidth="1"/>
    <col min="2821" max="2821" width="1.85546875" style="6" customWidth="1"/>
    <col min="2822" max="2822" width="8.5703125" style="6" customWidth="1"/>
    <col min="2823" max="2823" width="9.28515625" style="6" customWidth="1"/>
    <col min="2824" max="2824" width="12.7109375" style="6" customWidth="1"/>
    <col min="2825" max="2825" width="15.5703125" style="6" customWidth="1"/>
    <col min="2826" max="2826" width="8.85546875" style="6"/>
    <col min="2827" max="2827" width="11" style="6" bestFit="1" customWidth="1"/>
    <col min="2828" max="3071" width="8.85546875" style="6"/>
    <col min="3072" max="3072" width="1.42578125" style="6" customWidth="1"/>
    <col min="3073" max="3073" width="3.85546875" style="6" customWidth="1"/>
    <col min="3074" max="3074" width="26.5703125" style="6" customWidth="1"/>
    <col min="3075" max="3075" width="25.7109375" style="6" customWidth="1"/>
    <col min="3076" max="3076" width="25" style="6" customWidth="1"/>
    <col min="3077" max="3077" width="1.85546875" style="6" customWidth="1"/>
    <col min="3078" max="3078" width="8.5703125" style="6" customWidth="1"/>
    <col min="3079" max="3079" width="9.28515625" style="6" customWidth="1"/>
    <col min="3080" max="3080" width="12.7109375" style="6" customWidth="1"/>
    <col min="3081" max="3081" width="15.5703125" style="6" customWidth="1"/>
    <col min="3082" max="3082" width="8.85546875" style="6"/>
    <col min="3083" max="3083" width="11" style="6" bestFit="1" customWidth="1"/>
    <col min="3084" max="3327" width="8.85546875" style="6"/>
    <col min="3328" max="3328" width="1.42578125" style="6" customWidth="1"/>
    <col min="3329" max="3329" width="3.85546875" style="6" customWidth="1"/>
    <col min="3330" max="3330" width="26.5703125" style="6" customWidth="1"/>
    <col min="3331" max="3331" width="25.7109375" style="6" customWidth="1"/>
    <col min="3332" max="3332" width="25" style="6" customWidth="1"/>
    <col min="3333" max="3333" width="1.85546875" style="6" customWidth="1"/>
    <col min="3334" max="3334" width="8.5703125" style="6" customWidth="1"/>
    <col min="3335" max="3335" width="9.28515625" style="6" customWidth="1"/>
    <col min="3336" max="3336" width="12.7109375" style="6" customWidth="1"/>
    <col min="3337" max="3337" width="15.5703125" style="6" customWidth="1"/>
    <col min="3338" max="3338" width="8.85546875" style="6"/>
    <col min="3339" max="3339" width="11" style="6" bestFit="1" customWidth="1"/>
    <col min="3340" max="3583" width="8.85546875" style="6"/>
    <col min="3584" max="3584" width="1.42578125" style="6" customWidth="1"/>
    <col min="3585" max="3585" width="3.85546875" style="6" customWidth="1"/>
    <col min="3586" max="3586" width="26.5703125" style="6" customWidth="1"/>
    <col min="3587" max="3587" width="25.7109375" style="6" customWidth="1"/>
    <col min="3588" max="3588" width="25" style="6" customWidth="1"/>
    <col min="3589" max="3589" width="1.85546875" style="6" customWidth="1"/>
    <col min="3590" max="3590" width="8.5703125" style="6" customWidth="1"/>
    <col min="3591" max="3591" width="9.28515625" style="6" customWidth="1"/>
    <col min="3592" max="3592" width="12.7109375" style="6" customWidth="1"/>
    <col min="3593" max="3593" width="15.5703125" style="6" customWidth="1"/>
    <col min="3594" max="3594" width="8.85546875" style="6"/>
    <col min="3595" max="3595" width="11" style="6" bestFit="1" customWidth="1"/>
    <col min="3596" max="3839" width="8.85546875" style="6"/>
    <col min="3840" max="3840" width="1.42578125" style="6" customWidth="1"/>
    <col min="3841" max="3841" width="3.85546875" style="6" customWidth="1"/>
    <col min="3842" max="3842" width="26.5703125" style="6" customWidth="1"/>
    <col min="3843" max="3843" width="25.7109375" style="6" customWidth="1"/>
    <col min="3844" max="3844" width="25" style="6" customWidth="1"/>
    <col min="3845" max="3845" width="1.85546875" style="6" customWidth="1"/>
    <col min="3846" max="3846" width="8.5703125" style="6" customWidth="1"/>
    <col min="3847" max="3847" width="9.28515625" style="6" customWidth="1"/>
    <col min="3848" max="3848" width="12.7109375" style="6" customWidth="1"/>
    <col min="3849" max="3849" width="15.5703125" style="6" customWidth="1"/>
    <col min="3850" max="3850" width="8.85546875" style="6"/>
    <col min="3851" max="3851" width="11" style="6" bestFit="1" customWidth="1"/>
    <col min="3852" max="4095" width="8.85546875" style="6"/>
    <col min="4096" max="4096" width="1.42578125" style="6" customWidth="1"/>
    <col min="4097" max="4097" width="3.85546875" style="6" customWidth="1"/>
    <col min="4098" max="4098" width="26.5703125" style="6" customWidth="1"/>
    <col min="4099" max="4099" width="25.7109375" style="6" customWidth="1"/>
    <col min="4100" max="4100" width="25" style="6" customWidth="1"/>
    <col min="4101" max="4101" width="1.85546875" style="6" customWidth="1"/>
    <col min="4102" max="4102" width="8.5703125" style="6" customWidth="1"/>
    <col min="4103" max="4103" width="9.28515625" style="6" customWidth="1"/>
    <col min="4104" max="4104" width="12.7109375" style="6" customWidth="1"/>
    <col min="4105" max="4105" width="15.5703125" style="6" customWidth="1"/>
    <col min="4106" max="4106" width="8.85546875" style="6"/>
    <col min="4107" max="4107" width="11" style="6" bestFit="1" customWidth="1"/>
    <col min="4108" max="4351" width="8.85546875" style="6"/>
    <col min="4352" max="4352" width="1.42578125" style="6" customWidth="1"/>
    <col min="4353" max="4353" width="3.85546875" style="6" customWidth="1"/>
    <col min="4354" max="4354" width="26.5703125" style="6" customWidth="1"/>
    <col min="4355" max="4355" width="25.7109375" style="6" customWidth="1"/>
    <col min="4356" max="4356" width="25" style="6" customWidth="1"/>
    <col min="4357" max="4357" width="1.85546875" style="6" customWidth="1"/>
    <col min="4358" max="4358" width="8.5703125" style="6" customWidth="1"/>
    <col min="4359" max="4359" width="9.28515625" style="6" customWidth="1"/>
    <col min="4360" max="4360" width="12.7109375" style="6" customWidth="1"/>
    <col min="4361" max="4361" width="15.5703125" style="6" customWidth="1"/>
    <col min="4362" max="4362" width="8.85546875" style="6"/>
    <col min="4363" max="4363" width="11" style="6" bestFit="1" customWidth="1"/>
    <col min="4364" max="4607" width="8.85546875" style="6"/>
    <col min="4608" max="4608" width="1.42578125" style="6" customWidth="1"/>
    <col min="4609" max="4609" width="3.85546875" style="6" customWidth="1"/>
    <col min="4610" max="4610" width="26.5703125" style="6" customWidth="1"/>
    <col min="4611" max="4611" width="25.7109375" style="6" customWidth="1"/>
    <col min="4612" max="4612" width="25" style="6" customWidth="1"/>
    <col min="4613" max="4613" width="1.85546875" style="6" customWidth="1"/>
    <col min="4614" max="4614" width="8.5703125" style="6" customWidth="1"/>
    <col min="4615" max="4615" width="9.28515625" style="6" customWidth="1"/>
    <col min="4616" max="4616" width="12.7109375" style="6" customWidth="1"/>
    <col min="4617" max="4617" width="15.5703125" style="6" customWidth="1"/>
    <col min="4618" max="4618" width="8.85546875" style="6"/>
    <col min="4619" max="4619" width="11" style="6" bestFit="1" customWidth="1"/>
    <col min="4620" max="4863" width="8.85546875" style="6"/>
    <col min="4864" max="4864" width="1.42578125" style="6" customWidth="1"/>
    <col min="4865" max="4865" width="3.85546875" style="6" customWidth="1"/>
    <col min="4866" max="4866" width="26.5703125" style="6" customWidth="1"/>
    <col min="4867" max="4867" width="25.7109375" style="6" customWidth="1"/>
    <col min="4868" max="4868" width="25" style="6" customWidth="1"/>
    <col min="4869" max="4869" width="1.85546875" style="6" customWidth="1"/>
    <col min="4870" max="4870" width="8.5703125" style="6" customWidth="1"/>
    <col min="4871" max="4871" width="9.28515625" style="6" customWidth="1"/>
    <col min="4872" max="4872" width="12.7109375" style="6" customWidth="1"/>
    <col min="4873" max="4873" width="15.5703125" style="6" customWidth="1"/>
    <col min="4874" max="4874" width="8.85546875" style="6"/>
    <col min="4875" max="4875" width="11" style="6" bestFit="1" customWidth="1"/>
    <col min="4876" max="5119" width="8.85546875" style="6"/>
    <col min="5120" max="5120" width="1.42578125" style="6" customWidth="1"/>
    <col min="5121" max="5121" width="3.85546875" style="6" customWidth="1"/>
    <col min="5122" max="5122" width="26.5703125" style="6" customWidth="1"/>
    <col min="5123" max="5123" width="25.7109375" style="6" customWidth="1"/>
    <col min="5124" max="5124" width="25" style="6" customWidth="1"/>
    <col min="5125" max="5125" width="1.85546875" style="6" customWidth="1"/>
    <col min="5126" max="5126" width="8.5703125" style="6" customWidth="1"/>
    <col min="5127" max="5127" width="9.28515625" style="6" customWidth="1"/>
    <col min="5128" max="5128" width="12.7109375" style="6" customWidth="1"/>
    <col min="5129" max="5129" width="15.5703125" style="6" customWidth="1"/>
    <col min="5130" max="5130" width="8.85546875" style="6"/>
    <col min="5131" max="5131" width="11" style="6" bestFit="1" customWidth="1"/>
    <col min="5132" max="5375" width="8.85546875" style="6"/>
    <col min="5376" max="5376" width="1.42578125" style="6" customWidth="1"/>
    <col min="5377" max="5377" width="3.85546875" style="6" customWidth="1"/>
    <col min="5378" max="5378" width="26.5703125" style="6" customWidth="1"/>
    <col min="5379" max="5379" width="25.7109375" style="6" customWidth="1"/>
    <col min="5380" max="5380" width="25" style="6" customWidth="1"/>
    <col min="5381" max="5381" width="1.85546875" style="6" customWidth="1"/>
    <col min="5382" max="5382" width="8.5703125" style="6" customWidth="1"/>
    <col min="5383" max="5383" width="9.28515625" style="6" customWidth="1"/>
    <col min="5384" max="5384" width="12.7109375" style="6" customWidth="1"/>
    <col min="5385" max="5385" width="15.5703125" style="6" customWidth="1"/>
    <col min="5386" max="5386" width="8.85546875" style="6"/>
    <col min="5387" max="5387" width="11" style="6" bestFit="1" customWidth="1"/>
    <col min="5388" max="5631" width="8.85546875" style="6"/>
    <col min="5632" max="5632" width="1.42578125" style="6" customWidth="1"/>
    <col min="5633" max="5633" width="3.85546875" style="6" customWidth="1"/>
    <col min="5634" max="5634" width="26.5703125" style="6" customWidth="1"/>
    <col min="5635" max="5635" width="25.7109375" style="6" customWidth="1"/>
    <col min="5636" max="5636" width="25" style="6" customWidth="1"/>
    <col min="5637" max="5637" width="1.85546875" style="6" customWidth="1"/>
    <col min="5638" max="5638" width="8.5703125" style="6" customWidth="1"/>
    <col min="5639" max="5639" width="9.28515625" style="6" customWidth="1"/>
    <col min="5640" max="5640" width="12.7109375" style="6" customWidth="1"/>
    <col min="5641" max="5641" width="15.5703125" style="6" customWidth="1"/>
    <col min="5642" max="5642" width="8.85546875" style="6"/>
    <col min="5643" max="5643" width="11" style="6" bestFit="1" customWidth="1"/>
    <col min="5644" max="5887" width="8.85546875" style="6"/>
    <col min="5888" max="5888" width="1.42578125" style="6" customWidth="1"/>
    <col min="5889" max="5889" width="3.85546875" style="6" customWidth="1"/>
    <col min="5890" max="5890" width="26.5703125" style="6" customWidth="1"/>
    <col min="5891" max="5891" width="25.7109375" style="6" customWidth="1"/>
    <col min="5892" max="5892" width="25" style="6" customWidth="1"/>
    <col min="5893" max="5893" width="1.85546875" style="6" customWidth="1"/>
    <col min="5894" max="5894" width="8.5703125" style="6" customWidth="1"/>
    <col min="5895" max="5895" width="9.28515625" style="6" customWidth="1"/>
    <col min="5896" max="5896" width="12.7109375" style="6" customWidth="1"/>
    <col min="5897" max="5897" width="15.5703125" style="6" customWidth="1"/>
    <col min="5898" max="5898" width="8.85546875" style="6"/>
    <col min="5899" max="5899" width="11" style="6" bestFit="1" customWidth="1"/>
    <col min="5900" max="6143" width="8.85546875" style="6"/>
    <col min="6144" max="6144" width="1.42578125" style="6" customWidth="1"/>
    <col min="6145" max="6145" width="3.85546875" style="6" customWidth="1"/>
    <col min="6146" max="6146" width="26.5703125" style="6" customWidth="1"/>
    <col min="6147" max="6147" width="25.7109375" style="6" customWidth="1"/>
    <col min="6148" max="6148" width="25" style="6" customWidth="1"/>
    <col min="6149" max="6149" width="1.85546875" style="6" customWidth="1"/>
    <col min="6150" max="6150" width="8.5703125" style="6" customWidth="1"/>
    <col min="6151" max="6151" width="9.28515625" style="6" customWidth="1"/>
    <col min="6152" max="6152" width="12.7109375" style="6" customWidth="1"/>
    <col min="6153" max="6153" width="15.5703125" style="6" customWidth="1"/>
    <col min="6154" max="6154" width="8.85546875" style="6"/>
    <col min="6155" max="6155" width="11" style="6" bestFit="1" customWidth="1"/>
    <col min="6156" max="6399" width="8.85546875" style="6"/>
    <col min="6400" max="6400" width="1.42578125" style="6" customWidth="1"/>
    <col min="6401" max="6401" width="3.85546875" style="6" customWidth="1"/>
    <col min="6402" max="6402" width="26.5703125" style="6" customWidth="1"/>
    <col min="6403" max="6403" width="25.7109375" style="6" customWidth="1"/>
    <col min="6404" max="6404" width="25" style="6" customWidth="1"/>
    <col min="6405" max="6405" width="1.85546875" style="6" customWidth="1"/>
    <col min="6406" max="6406" width="8.5703125" style="6" customWidth="1"/>
    <col min="6407" max="6407" width="9.28515625" style="6" customWidth="1"/>
    <col min="6408" max="6408" width="12.7109375" style="6" customWidth="1"/>
    <col min="6409" max="6409" width="15.5703125" style="6" customWidth="1"/>
    <col min="6410" max="6410" width="8.85546875" style="6"/>
    <col min="6411" max="6411" width="11" style="6" bestFit="1" customWidth="1"/>
    <col min="6412" max="6655" width="8.85546875" style="6"/>
    <col min="6656" max="6656" width="1.42578125" style="6" customWidth="1"/>
    <col min="6657" max="6657" width="3.85546875" style="6" customWidth="1"/>
    <col min="6658" max="6658" width="26.5703125" style="6" customWidth="1"/>
    <col min="6659" max="6659" width="25.7109375" style="6" customWidth="1"/>
    <col min="6660" max="6660" width="25" style="6" customWidth="1"/>
    <col min="6661" max="6661" width="1.85546875" style="6" customWidth="1"/>
    <col min="6662" max="6662" width="8.5703125" style="6" customWidth="1"/>
    <col min="6663" max="6663" width="9.28515625" style="6" customWidth="1"/>
    <col min="6664" max="6664" width="12.7109375" style="6" customWidth="1"/>
    <col min="6665" max="6665" width="15.5703125" style="6" customWidth="1"/>
    <col min="6666" max="6666" width="8.85546875" style="6"/>
    <col min="6667" max="6667" width="11" style="6" bestFit="1" customWidth="1"/>
    <col min="6668" max="6911" width="8.85546875" style="6"/>
    <col min="6912" max="6912" width="1.42578125" style="6" customWidth="1"/>
    <col min="6913" max="6913" width="3.85546875" style="6" customWidth="1"/>
    <col min="6914" max="6914" width="26.5703125" style="6" customWidth="1"/>
    <col min="6915" max="6915" width="25.7109375" style="6" customWidth="1"/>
    <col min="6916" max="6916" width="25" style="6" customWidth="1"/>
    <col min="6917" max="6917" width="1.85546875" style="6" customWidth="1"/>
    <col min="6918" max="6918" width="8.5703125" style="6" customWidth="1"/>
    <col min="6919" max="6919" width="9.28515625" style="6" customWidth="1"/>
    <col min="6920" max="6920" width="12.7109375" style="6" customWidth="1"/>
    <col min="6921" max="6921" width="15.5703125" style="6" customWidth="1"/>
    <col min="6922" max="6922" width="8.85546875" style="6"/>
    <col min="6923" max="6923" width="11" style="6" bestFit="1" customWidth="1"/>
    <col min="6924" max="7167" width="8.85546875" style="6"/>
    <col min="7168" max="7168" width="1.42578125" style="6" customWidth="1"/>
    <col min="7169" max="7169" width="3.85546875" style="6" customWidth="1"/>
    <col min="7170" max="7170" width="26.5703125" style="6" customWidth="1"/>
    <col min="7171" max="7171" width="25.7109375" style="6" customWidth="1"/>
    <col min="7172" max="7172" width="25" style="6" customWidth="1"/>
    <col min="7173" max="7173" width="1.85546875" style="6" customWidth="1"/>
    <col min="7174" max="7174" width="8.5703125" style="6" customWidth="1"/>
    <col min="7175" max="7175" width="9.28515625" style="6" customWidth="1"/>
    <col min="7176" max="7176" width="12.7109375" style="6" customWidth="1"/>
    <col min="7177" max="7177" width="15.5703125" style="6" customWidth="1"/>
    <col min="7178" max="7178" width="8.85546875" style="6"/>
    <col min="7179" max="7179" width="11" style="6" bestFit="1" customWidth="1"/>
    <col min="7180" max="7423" width="8.85546875" style="6"/>
    <col min="7424" max="7424" width="1.42578125" style="6" customWidth="1"/>
    <col min="7425" max="7425" width="3.85546875" style="6" customWidth="1"/>
    <col min="7426" max="7426" width="26.5703125" style="6" customWidth="1"/>
    <col min="7427" max="7427" width="25.7109375" style="6" customWidth="1"/>
    <col min="7428" max="7428" width="25" style="6" customWidth="1"/>
    <col min="7429" max="7429" width="1.85546875" style="6" customWidth="1"/>
    <col min="7430" max="7430" width="8.5703125" style="6" customWidth="1"/>
    <col min="7431" max="7431" width="9.28515625" style="6" customWidth="1"/>
    <col min="7432" max="7432" width="12.7109375" style="6" customWidth="1"/>
    <col min="7433" max="7433" width="15.5703125" style="6" customWidth="1"/>
    <col min="7434" max="7434" width="8.85546875" style="6"/>
    <col min="7435" max="7435" width="11" style="6" bestFit="1" customWidth="1"/>
    <col min="7436" max="7679" width="8.85546875" style="6"/>
    <col min="7680" max="7680" width="1.42578125" style="6" customWidth="1"/>
    <col min="7681" max="7681" width="3.85546875" style="6" customWidth="1"/>
    <col min="7682" max="7682" width="26.5703125" style="6" customWidth="1"/>
    <col min="7683" max="7683" width="25.7109375" style="6" customWidth="1"/>
    <col min="7684" max="7684" width="25" style="6" customWidth="1"/>
    <col min="7685" max="7685" width="1.85546875" style="6" customWidth="1"/>
    <col min="7686" max="7686" width="8.5703125" style="6" customWidth="1"/>
    <col min="7687" max="7687" width="9.28515625" style="6" customWidth="1"/>
    <col min="7688" max="7688" width="12.7109375" style="6" customWidth="1"/>
    <col min="7689" max="7689" width="15.5703125" style="6" customWidth="1"/>
    <col min="7690" max="7690" width="8.85546875" style="6"/>
    <col min="7691" max="7691" width="11" style="6" bestFit="1" customWidth="1"/>
    <col min="7692" max="7935" width="8.85546875" style="6"/>
    <col min="7936" max="7936" width="1.42578125" style="6" customWidth="1"/>
    <col min="7937" max="7937" width="3.85546875" style="6" customWidth="1"/>
    <col min="7938" max="7938" width="26.5703125" style="6" customWidth="1"/>
    <col min="7939" max="7939" width="25.7109375" style="6" customWidth="1"/>
    <col min="7940" max="7940" width="25" style="6" customWidth="1"/>
    <col min="7941" max="7941" width="1.85546875" style="6" customWidth="1"/>
    <col min="7942" max="7942" width="8.5703125" style="6" customWidth="1"/>
    <col min="7943" max="7943" width="9.28515625" style="6" customWidth="1"/>
    <col min="7944" max="7944" width="12.7109375" style="6" customWidth="1"/>
    <col min="7945" max="7945" width="15.5703125" style="6" customWidth="1"/>
    <col min="7946" max="7946" width="8.85546875" style="6"/>
    <col min="7947" max="7947" width="11" style="6" bestFit="1" customWidth="1"/>
    <col min="7948" max="8191" width="8.85546875" style="6"/>
    <col min="8192" max="8192" width="1.42578125" style="6" customWidth="1"/>
    <col min="8193" max="8193" width="3.85546875" style="6" customWidth="1"/>
    <col min="8194" max="8194" width="26.5703125" style="6" customWidth="1"/>
    <col min="8195" max="8195" width="25.7109375" style="6" customWidth="1"/>
    <col min="8196" max="8196" width="25" style="6" customWidth="1"/>
    <col min="8197" max="8197" width="1.85546875" style="6" customWidth="1"/>
    <col min="8198" max="8198" width="8.5703125" style="6" customWidth="1"/>
    <col min="8199" max="8199" width="9.28515625" style="6" customWidth="1"/>
    <col min="8200" max="8200" width="12.7109375" style="6" customWidth="1"/>
    <col min="8201" max="8201" width="15.5703125" style="6" customWidth="1"/>
    <col min="8202" max="8202" width="8.85546875" style="6"/>
    <col min="8203" max="8203" width="11" style="6" bestFit="1" customWidth="1"/>
    <col min="8204" max="8447" width="8.85546875" style="6"/>
    <col min="8448" max="8448" width="1.42578125" style="6" customWidth="1"/>
    <col min="8449" max="8449" width="3.85546875" style="6" customWidth="1"/>
    <col min="8450" max="8450" width="26.5703125" style="6" customWidth="1"/>
    <col min="8451" max="8451" width="25.7109375" style="6" customWidth="1"/>
    <col min="8452" max="8452" width="25" style="6" customWidth="1"/>
    <col min="8453" max="8453" width="1.85546875" style="6" customWidth="1"/>
    <col min="8454" max="8454" width="8.5703125" style="6" customWidth="1"/>
    <col min="8455" max="8455" width="9.28515625" style="6" customWidth="1"/>
    <col min="8456" max="8456" width="12.7109375" style="6" customWidth="1"/>
    <col min="8457" max="8457" width="15.5703125" style="6" customWidth="1"/>
    <col min="8458" max="8458" width="8.85546875" style="6"/>
    <col min="8459" max="8459" width="11" style="6" bestFit="1" customWidth="1"/>
    <col min="8460" max="8703" width="8.85546875" style="6"/>
    <col min="8704" max="8704" width="1.42578125" style="6" customWidth="1"/>
    <col min="8705" max="8705" width="3.85546875" style="6" customWidth="1"/>
    <col min="8706" max="8706" width="26.5703125" style="6" customWidth="1"/>
    <col min="8707" max="8707" width="25.7109375" style="6" customWidth="1"/>
    <col min="8708" max="8708" width="25" style="6" customWidth="1"/>
    <col min="8709" max="8709" width="1.85546875" style="6" customWidth="1"/>
    <col min="8710" max="8710" width="8.5703125" style="6" customWidth="1"/>
    <col min="8711" max="8711" width="9.28515625" style="6" customWidth="1"/>
    <col min="8712" max="8712" width="12.7109375" style="6" customWidth="1"/>
    <col min="8713" max="8713" width="15.5703125" style="6" customWidth="1"/>
    <col min="8714" max="8714" width="8.85546875" style="6"/>
    <col min="8715" max="8715" width="11" style="6" bestFit="1" customWidth="1"/>
    <col min="8716" max="8959" width="8.85546875" style="6"/>
    <col min="8960" max="8960" width="1.42578125" style="6" customWidth="1"/>
    <col min="8961" max="8961" width="3.85546875" style="6" customWidth="1"/>
    <col min="8962" max="8962" width="26.5703125" style="6" customWidth="1"/>
    <col min="8963" max="8963" width="25.7109375" style="6" customWidth="1"/>
    <col min="8964" max="8964" width="25" style="6" customWidth="1"/>
    <col min="8965" max="8965" width="1.85546875" style="6" customWidth="1"/>
    <col min="8966" max="8966" width="8.5703125" style="6" customWidth="1"/>
    <col min="8967" max="8967" width="9.28515625" style="6" customWidth="1"/>
    <col min="8968" max="8968" width="12.7109375" style="6" customWidth="1"/>
    <col min="8969" max="8969" width="15.5703125" style="6" customWidth="1"/>
    <col min="8970" max="8970" width="8.85546875" style="6"/>
    <col min="8971" max="8971" width="11" style="6" bestFit="1" customWidth="1"/>
    <col min="8972" max="9215" width="8.85546875" style="6"/>
    <col min="9216" max="9216" width="1.42578125" style="6" customWidth="1"/>
    <col min="9217" max="9217" width="3.85546875" style="6" customWidth="1"/>
    <col min="9218" max="9218" width="26.5703125" style="6" customWidth="1"/>
    <col min="9219" max="9219" width="25.7109375" style="6" customWidth="1"/>
    <col min="9220" max="9220" width="25" style="6" customWidth="1"/>
    <col min="9221" max="9221" width="1.85546875" style="6" customWidth="1"/>
    <col min="9222" max="9222" width="8.5703125" style="6" customWidth="1"/>
    <col min="9223" max="9223" width="9.28515625" style="6" customWidth="1"/>
    <col min="9224" max="9224" width="12.7109375" style="6" customWidth="1"/>
    <col min="9225" max="9225" width="15.5703125" style="6" customWidth="1"/>
    <col min="9226" max="9226" width="8.85546875" style="6"/>
    <col min="9227" max="9227" width="11" style="6" bestFit="1" customWidth="1"/>
    <col min="9228" max="9471" width="8.85546875" style="6"/>
    <col min="9472" max="9472" width="1.42578125" style="6" customWidth="1"/>
    <col min="9473" max="9473" width="3.85546875" style="6" customWidth="1"/>
    <col min="9474" max="9474" width="26.5703125" style="6" customWidth="1"/>
    <col min="9475" max="9475" width="25.7109375" style="6" customWidth="1"/>
    <col min="9476" max="9476" width="25" style="6" customWidth="1"/>
    <col min="9477" max="9477" width="1.85546875" style="6" customWidth="1"/>
    <col min="9478" max="9478" width="8.5703125" style="6" customWidth="1"/>
    <col min="9479" max="9479" width="9.28515625" style="6" customWidth="1"/>
    <col min="9480" max="9480" width="12.7109375" style="6" customWidth="1"/>
    <col min="9481" max="9481" width="15.5703125" style="6" customWidth="1"/>
    <col min="9482" max="9482" width="8.85546875" style="6"/>
    <col min="9483" max="9483" width="11" style="6" bestFit="1" customWidth="1"/>
    <col min="9484" max="9727" width="8.85546875" style="6"/>
    <col min="9728" max="9728" width="1.42578125" style="6" customWidth="1"/>
    <col min="9729" max="9729" width="3.85546875" style="6" customWidth="1"/>
    <col min="9730" max="9730" width="26.5703125" style="6" customWidth="1"/>
    <col min="9731" max="9731" width="25.7109375" style="6" customWidth="1"/>
    <col min="9732" max="9732" width="25" style="6" customWidth="1"/>
    <col min="9733" max="9733" width="1.85546875" style="6" customWidth="1"/>
    <col min="9734" max="9734" width="8.5703125" style="6" customWidth="1"/>
    <col min="9735" max="9735" width="9.28515625" style="6" customWidth="1"/>
    <col min="9736" max="9736" width="12.7109375" style="6" customWidth="1"/>
    <col min="9737" max="9737" width="15.5703125" style="6" customWidth="1"/>
    <col min="9738" max="9738" width="8.85546875" style="6"/>
    <col min="9739" max="9739" width="11" style="6" bestFit="1" customWidth="1"/>
    <col min="9740" max="9983" width="8.85546875" style="6"/>
    <col min="9984" max="9984" width="1.42578125" style="6" customWidth="1"/>
    <col min="9985" max="9985" width="3.85546875" style="6" customWidth="1"/>
    <col min="9986" max="9986" width="26.5703125" style="6" customWidth="1"/>
    <col min="9987" max="9987" width="25.7109375" style="6" customWidth="1"/>
    <col min="9988" max="9988" width="25" style="6" customWidth="1"/>
    <col min="9989" max="9989" width="1.85546875" style="6" customWidth="1"/>
    <col min="9990" max="9990" width="8.5703125" style="6" customWidth="1"/>
    <col min="9991" max="9991" width="9.28515625" style="6" customWidth="1"/>
    <col min="9992" max="9992" width="12.7109375" style="6" customWidth="1"/>
    <col min="9993" max="9993" width="15.5703125" style="6" customWidth="1"/>
    <col min="9994" max="9994" width="8.85546875" style="6"/>
    <col min="9995" max="9995" width="11" style="6" bestFit="1" customWidth="1"/>
    <col min="9996" max="10239" width="8.85546875" style="6"/>
    <col min="10240" max="10240" width="1.42578125" style="6" customWidth="1"/>
    <col min="10241" max="10241" width="3.85546875" style="6" customWidth="1"/>
    <col min="10242" max="10242" width="26.5703125" style="6" customWidth="1"/>
    <col min="10243" max="10243" width="25.7109375" style="6" customWidth="1"/>
    <col min="10244" max="10244" width="25" style="6" customWidth="1"/>
    <col min="10245" max="10245" width="1.85546875" style="6" customWidth="1"/>
    <col min="10246" max="10246" width="8.5703125" style="6" customWidth="1"/>
    <col min="10247" max="10247" width="9.28515625" style="6" customWidth="1"/>
    <col min="10248" max="10248" width="12.7109375" style="6" customWidth="1"/>
    <col min="10249" max="10249" width="15.5703125" style="6" customWidth="1"/>
    <col min="10250" max="10250" width="8.85546875" style="6"/>
    <col min="10251" max="10251" width="11" style="6" bestFit="1" customWidth="1"/>
    <col min="10252" max="10495" width="8.85546875" style="6"/>
    <col min="10496" max="10496" width="1.42578125" style="6" customWidth="1"/>
    <col min="10497" max="10497" width="3.85546875" style="6" customWidth="1"/>
    <col min="10498" max="10498" width="26.5703125" style="6" customWidth="1"/>
    <col min="10499" max="10499" width="25.7109375" style="6" customWidth="1"/>
    <col min="10500" max="10500" width="25" style="6" customWidth="1"/>
    <col min="10501" max="10501" width="1.85546875" style="6" customWidth="1"/>
    <col min="10502" max="10502" width="8.5703125" style="6" customWidth="1"/>
    <col min="10503" max="10503" width="9.28515625" style="6" customWidth="1"/>
    <col min="10504" max="10504" width="12.7109375" style="6" customWidth="1"/>
    <col min="10505" max="10505" width="15.5703125" style="6" customWidth="1"/>
    <col min="10506" max="10506" width="8.85546875" style="6"/>
    <col min="10507" max="10507" width="11" style="6" bestFit="1" customWidth="1"/>
    <col min="10508" max="10751" width="8.85546875" style="6"/>
    <col min="10752" max="10752" width="1.42578125" style="6" customWidth="1"/>
    <col min="10753" max="10753" width="3.85546875" style="6" customWidth="1"/>
    <col min="10754" max="10754" width="26.5703125" style="6" customWidth="1"/>
    <col min="10755" max="10755" width="25.7109375" style="6" customWidth="1"/>
    <col min="10756" max="10756" width="25" style="6" customWidth="1"/>
    <col min="10757" max="10757" width="1.85546875" style="6" customWidth="1"/>
    <col min="10758" max="10758" width="8.5703125" style="6" customWidth="1"/>
    <col min="10759" max="10759" width="9.28515625" style="6" customWidth="1"/>
    <col min="10760" max="10760" width="12.7109375" style="6" customWidth="1"/>
    <col min="10761" max="10761" width="15.5703125" style="6" customWidth="1"/>
    <col min="10762" max="10762" width="8.85546875" style="6"/>
    <col min="10763" max="10763" width="11" style="6" bestFit="1" customWidth="1"/>
    <col min="10764" max="11007" width="8.85546875" style="6"/>
    <col min="11008" max="11008" width="1.42578125" style="6" customWidth="1"/>
    <col min="11009" max="11009" width="3.85546875" style="6" customWidth="1"/>
    <col min="11010" max="11010" width="26.5703125" style="6" customWidth="1"/>
    <col min="11011" max="11011" width="25.7109375" style="6" customWidth="1"/>
    <col min="11012" max="11012" width="25" style="6" customWidth="1"/>
    <col min="11013" max="11013" width="1.85546875" style="6" customWidth="1"/>
    <col min="11014" max="11014" width="8.5703125" style="6" customWidth="1"/>
    <col min="11015" max="11015" width="9.28515625" style="6" customWidth="1"/>
    <col min="11016" max="11016" width="12.7109375" style="6" customWidth="1"/>
    <col min="11017" max="11017" width="15.5703125" style="6" customWidth="1"/>
    <col min="11018" max="11018" width="8.85546875" style="6"/>
    <col min="11019" max="11019" width="11" style="6" bestFit="1" customWidth="1"/>
    <col min="11020" max="11263" width="8.85546875" style="6"/>
    <col min="11264" max="11264" width="1.42578125" style="6" customWidth="1"/>
    <col min="11265" max="11265" width="3.85546875" style="6" customWidth="1"/>
    <col min="11266" max="11266" width="26.5703125" style="6" customWidth="1"/>
    <col min="11267" max="11267" width="25.7109375" style="6" customWidth="1"/>
    <col min="11268" max="11268" width="25" style="6" customWidth="1"/>
    <col min="11269" max="11269" width="1.85546875" style="6" customWidth="1"/>
    <col min="11270" max="11270" width="8.5703125" style="6" customWidth="1"/>
    <col min="11271" max="11271" width="9.28515625" style="6" customWidth="1"/>
    <col min="11272" max="11272" width="12.7109375" style="6" customWidth="1"/>
    <col min="11273" max="11273" width="15.5703125" style="6" customWidth="1"/>
    <col min="11274" max="11274" width="8.85546875" style="6"/>
    <col min="11275" max="11275" width="11" style="6" bestFit="1" customWidth="1"/>
    <col min="11276" max="11519" width="8.85546875" style="6"/>
    <col min="11520" max="11520" width="1.42578125" style="6" customWidth="1"/>
    <col min="11521" max="11521" width="3.85546875" style="6" customWidth="1"/>
    <col min="11522" max="11522" width="26.5703125" style="6" customWidth="1"/>
    <col min="11523" max="11523" width="25.7109375" style="6" customWidth="1"/>
    <col min="11524" max="11524" width="25" style="6" customWidth="1"/>
    <col min="11525" max="11525" width="1.85546875" style="6" customWidth="1"/>
    <col min="11526" max="11526" width="8.5703125" style="6" customWidth="1"/>
    <col min="11527" max="11527" width="9.28515625" style="6" customWidth="1"/>
    <col min="11528" max="11528" width="12.7109375" style="6" customWidth="1"/>
    <col min="11529" max="11529" width="15.5703125" style="6" customWidth="1"/>
    <col min="11530" max="11530" width="8.85546875" style="6"/>
    <col min="11531" max="11531" width="11" style="6" bestFit="1" customWidth="1"/>
    <col min="11532" max="11775" width="8.85546875" style="6"/>
    <col min="11776" max="11776" width="1.42578125" style="6" customWidth="1"/>
    <col min="11777" max="11777" width="3.85546875" style="6" customWidth="1"/>
    <col min="11778" max="11778" width="26.5703125" style="6" customWidth="1"/>
    <col min="11779" max="11779" width="25.7109375" style="6" customWidth="1"/>
    <col min="11780" max="11780" width="25" style="6" customWidth="1"/>
    <col min="11781" max="11781" width="1.85546875" style="6" customWidth="1"/>
    <col min="11782" max="11782" width="8.5703125" style="6" customWidth="1"/>
    <col min="11783" max="11783" width="9.28515625" style="6" customWidth="1"/>
    <col min="11784" max="11784" width="12.7109375" style="6" customWidth="1"/>
    <col min="11785" max="11785" width="15.5703125" style="6" customWidth="1"/>
    <col min="11786" max="11786" width="8.85546875" style="6"/>
    <col min="11787" max="11787" width="11" style="6" bestFit="1" customWidth="1"/>
    <col min="11788" max="12031" width="8.85546875" style="6"/>
    <col min="12032" max="12032" width="1.42578125" style="6" customWidth="1"/>
    <col min="12033" max="12033" width="3.85546875" style="6" customWidth="1"/>
    <col min="12034" max="12034" width="26.5703125" style="6" customWidth="1"/>
    <col min="12035" max="12035" width="25.7109375" style="6" customWidth="1"/>
    <col min="12036" max="12036" width="25" style="6" customWidth="1"/>
    <col min="12037" max="12037" width="1.85546875" style="6" customWidth="1"/>
    <col min="12038" max="12038" width="8.5703125" style="6" customWidth="1"/>
    <col min="12039" max="12039" width="9.28515625" style="6" customWidth="1"/>
    <col min="12040" max="12040" width="12.7109375" style="6" customWidth="1"/>
    <col min="12041" max="12041" width="15.5703125" style="6" customWidth="1"/>
    <col min="12042" max="12042" width="8.85546875" style="6"/>
    <col min="12043" max="12043" width="11" style="6" bestFit="1" customWidth="1"/>
    <col min="12044" max="12287" width="8.85546875" style="6"/>
    <col min="12288" max="12288" width="1.42578125" style="6" customWidth="1"/>
    <col min="12289" max="12289" width="3.85546875" style="6" customWidth="1"/>
    <col min="12290" max="12290" width="26.5703125" style="6" customWidth="1"/>
    <col min="12291" max="12291" width="25.7109375" style="6" customWidth="1"/>
    <col min="12292" max="12292" width="25" style="6" customWidth="1"/>
    <col min="12293" max="12293" width="1.85546875" style="6" customWidth="1"/>
    <col min="12294" max="12294" width="8.5703125" style="6" customWidth="1"/>
    <col min="12295" max="12295" width="9.28515625" style="6" customWidth="1"/>
    <col min="12296" max="12296" width="12.7109375" style="6" customWidth="1"/>
    <col min="12297" max="12297" width="15.5703125" style="6" customWidth="1"/>
    <col min="12298" max="12298" width="8.85546875" style="6"/>
    <col min="12299" max="12299" width="11" style="6" bestFit="1" customWidth="1"/>
    <col min="12300" max="12543" width="8.85546875" style="6"/>
    <col min="12544" max="12544" width="1.42578125" style="6" customWidth="1"/>
    <col min="12545" max="12545" width="3.85546875" style="6" customWidth="1"/>
    <col min="12546" max="12546" width="26.5703125" style="6" customWidth="1"/>
    <col min="12547" max="12547" width="25.7109375" style="6" customWidth="1"/>
    <col min="12548" max="12548" width="25" style="6" customWidth="1"/>
    <col min="12549" max="12549" width="1.85546875" style="6" customWidth="1"/>
    <col min="12550" max="12550" width="8.5703125" style="6" customWidth="1"/>
    <col min="12551" max="12551" width="9.28515625" style="6" customWidth="1"/>
    <col min="12552" max="12552" width="12.7109375" style="6" customWidth="1"/>
    <col min="12553" max="12553" width="15.5703125" style="6" customWidth="1"/>
    <col min="12554" max="12554" width="8.85546875" style="6"/>
    <col min="12555" max="12555" width="11" style="6" bestFit="1" customWidth="1"/>
    <col min="12556" max="12799" width="8.85546875" style="6"/>
    <col min="12800" max="12800" width="1.42578125" style="6" customWidth="1"/>
    <col min="12801" max="12801" width="3.85546875" style="6" customWidth="1"/>
    <col min="12802" max="12802" width="26.5703125" style="6" customWidth="1"/>
    <col min="12803" max="12803" width="25.7109375" style="6" customWidth="1"/>
    <col min="12804" max="12804" width="25" style="6" customWidth="1"/>
    <col min="12805" max="12805" width="1.85546875" style="6" customWidth="1"/>
    <col min="12806" max="12806" width="8.5703125" style="6" customWidth="1"/>
    <col min="12807" max="12807" width="9.28515625" style="6" customWidth="1"/>
    <col min="12808" max="12808" width="12.7109375" style="6" customWidth="1"/>
    <col min="12809" max="12809" width="15.5703125" style="6" customWidth="1"/>
    <col min="12810" max="12810" width="8.85546875" style="6"/>
    <col min="12811" max="12811" width="11" style="6" bestFit="1" customWidth="1"/>
    <col min="12812" max="13055" width="8.85546875" style="6"/>
    <col min="13056" max="13056" width="1.42578125" style="6" customWidth="1"/>
    <col min="13057" max="13057" width="3.85546875" style="6" customWidth="1"/>
    <col min="13058" max="13058" width="26.5703125" style="6" customWidth="1"/>
    <col min="13059" max="13059" width="25.7109375" style="6" customWidth="1"/>
    <col min="13060" max="13060" width="25" style="6" customWidth="1"/>
    <col min="13061" max="13061" width="1.85546875" style="6" customWidth="1"/>
    <col min="13062" max="13062" width="8.5703125" style="6" customWidth="1"/>
    <col min="13063" max="13063" width="9.28515625" style="6" customWidth="1"/>
    <col min="13064" max="13064" width="12.7109375" style="6" customWidth="1"/>
    <col min="13065" max="13065" width="15.5703125" style="6" customWidth="1"/>
    <col min="13066" max="13066" width="8.85546875" style="6"/>
    <col min="13067" max="13067" width="11" style="6" bestFit="1" customWidth="1"/>
    <col min="13068" max="13311" width="8.85546875" style="6"/>
    <col min="13312" max="13312" width="1.42578125" style="6" customWidth="1"/>
    <col min="13313" max="13313" width="3.85546875" style="6" customWidth="1"/>
    <col min="13314" max="13314" width="26.5703125" style="6" customWidth="1"/>
    <col min="13315" max="13315" width="25.7109375" style="6" customWidth="1"/>
    <col min="13316" max="13316" width="25" style="6" customWidth="1"/>
    <col min="13317" max="13317" width="1.85546875" style="6" customWidth="1"/>
    <col min="13318" max="13318" width="8.5703125" style="6" customWidth="1"/>
    <col min="13319" max="13319" width="9.28515625" style="6" customWidth="1"/>
    <col min="13320" max="13320" width="12.7109375" style="6" customWidth="1"/>
    <col min="13321" max="13321" width="15.5703125" style="6" customWidth="1"/>
    <col min="13322" max="13322" width="8.85546875" style="6"/>
    <col min="13323" max="13323" width="11" style="6" bestFit="1" customWidth="1"/>
    <col min="13324" max="13567" width="8.85546875" style="6"/>
    <col min="13568" max="13568" width="1.42578125" style="6" customWidth="1"/>
    <col min="13569" max="13569" width="3.85546875" style="6" customWidth="1"/>
    <col min="13570" max="13570" width="26.5703125" style="6" customWidth="1"/>
    <col min="13571" max="13571" width="25.7109375" style="6" customWidth="1"/>
    <col min="13572" max="13572" width="25" style="6" customWidth="1"/>
    <col min="13573" max="13573" width="1.85546875" style="6" customWidth="1"/>
    <col min="13574" max="13574" width="8.5703125" style="6" customWidth="1"/>
    <col min="13575" max="13575" width="9.28515625" style="6" customWidth="1"/>
    <col min="13576" max="13576" width="12.7109375" style="6" customWidth="1"/>
    <col min="13577" max="13577" width="15.5703125" style="6" customWidth="1"/>
    <col min="13578" max="13578" width="8.85546875" style="6"/>
    <col min="13579" max="13579" width="11" style="6" bestFit="1" customWidth="1"/>
    <col min="13580" max="13823" width="8.85546875" style="6"/>
    <col min="13824" max="13824" width="1.42578125" style="6" customWidth="1"/>
    <col min="13825" max="13825" width="3.85546875" style="6" customWidth="1"/>
    <col min="13826" max="13826" width="26.5703125" style="6" customWidth="1"/>
    <col min="13827" max="13827" width="25.7109375" style="6" customWidth="1"/>
    <col min="13828" max="13828" width="25" style="6" customWidth="1"/>
    <col min="13829" max="13829" width="1.85546875" style="6" customWidth="1"/>
    <col min="13830" max="13830" width="8.5703125" style="6" customWidth="1"/>
    <col min="13831" max="13831" width="9.28515625" style="6" customWidth="1"/>
    <col min="13832" max="13832" width="12.7109375" style="6" customWidth="1"/>
    <col min="13833" max="13833" width="15.5703125" style="6" customWidth="1"/>
    <col min="13834" max="13834" width="8.85546875" style="6"/>
    <col min="13835" max="13835" width="11" style="6" bestFit="1" customWidth="1"/>
    <col min="13836" max="14079" width="8.85546875" style="6"/>
    <col min="14080" max="14080" width="1.42578125" style="6" customWidth="1"/>
    <col min="14081" max="14081" width="3.85546875" style="6" customWidth="1"/>
    <col min="14082" max="14082" width="26.5703125" style="6" customWidth="1"/>
    <col min="14083" max="14083" width="25.7109375" style="6" customWidth="1"/>
    <col min="14084" max="14084" width="25" style="6" customWidth="1"/>
    <col min="14085" max="14085" width="1.85546875" style="6" customWidth="1"/>
    <col min="14086" max="14086" width="8.5703125" style="6" customWidth="1"/>
    <col min="14087" max="14087" width="9.28515625" style="6" customWidth="1"/>
    <col min="14088" max="14088" width="12.7109375" style="6" customWidth="1"/>
    <col min="14089" max="14089" width="15.5703125" style="6" customWidth="1"/>
    <col min="14090" max="14090" width="8.85546875" style="6"/>
    <col min="14091" max="14091" width="11" style="6" bestFit="1" customWidth="1"/>
    <col min="14092" max="14335" width="8.85546875" style="6"/>
    <col min="14336" max="14336" width="1.42578125" style="6" customWidth="1"/>
    <col min="14337" max="14337" width="3.85546875" style="6" customWidth="1"/>
    <col min="14338" max="14338" width="26.5703125" style="6" customWidth="1"/>
    <col min="14339" max="14339" width="25.7109375" style="6" customWidth="1"/>
    <col min="14340" max="14340" width="25" style="6" customWidth="1"/>
    <col min="14341" max="14341" width="1.85546875" style="6" customWidth="1"/>
    <col min="14342" max="14342" width="8.5703125" style="6" customWidth="1"/>
    <col min="14343" max="14343" width="9.28515625" style="6" customWidth="1"/>
    <col min="14344" max="14344" width="12.7109375" style="6" customWidth="1"/>
    <col min="14345" max="14345" width="15.5703125" style="6" customWidth="1"/>
    <col min="14346" max="14346" width="8.85546875" style="6"/>
    <col min="14347" max="14347" width="11" style="6" bestFit="1" customWidth="1"/>
    <col min="14348" max="14591" width="8.85546875" style="6"/>
    <col min="14592" max="14592" width="1.42578125" style="6" customWidth="1"/>
    <col min="14593" max="14593" width="3.85546875" style="6" customWidth="1"/>
    <col min="14594" max="14594" width="26.5703125" style="6" customWidth="1"/>
    <col min="14595" max="14595" width="25.7109375" style="6" customWidth="1"/>
    <col min="14596" max="14596" width="25" style="6" customWidth="1"/>
    <col min="14597" max="14597" width="1.85546875" style="6" customWidth="1"/>
    <col min="14598" max="14598" width="8.5703125" style="6" customWidth="1"/>
    <col min="14599" max="14599" width="9.28515625" style="6" customWidth="1"/>
    <col min="14600" max="14600" width="12.7109375" style="6" customWidth="1"/>
    <col min="14601" max="14601" width="15.5703125" style="6" customWidth="1"/>
    <col min="14602" max="14602" width="8.85546875" style="6"/>
    <col min="14603" max="14603" width="11" style="6" bestFit="1" customWidth="1"/>
    <col min="14604" max="14847" width="8.85546875" style="6"/>
    <col min="14848" max="14848" width="1.42578125" style="6" customWidth="1"/>
    <col min="14849" max="14849" width="3.85546875" style="6" customWidth="1"/>
    <col min="14850" max="14850" width="26.5703125" style="6" customWidth="1"/>
    <col min="14851" max="14851" width="25.7109375" style="6" customWidth="1"/>
    <col min="14852" max="14852" width="25" style="6" customWidth="1"/>
    <col min="14853" max="14853" width="1.85546875" style="6" customWidth="1"/>
    <col min="14854" max="14854" width="8.5703125" style="6" customWidth="1"/>
    <col min="14855" max="14855" width="9.28515625" style="6" customWidth="1"/>
    <col min="14856" max="14856" width="12.7109375" style="6" customWidth="1"/>
    <col min="14857" max="14857" width="15.5703125" style="6" customWidth="1"/>
    <col min="14858" max="14858" width="8.85546875" style="6"/>
    <col min="14859" max="14859" width="11" style="6" bestFit="1" customWidth="1"/>
    <col min="14860" max="15103" width="8.85546875" style="6"/>
    <col min="15104" max="15104" width="1.42578125" style="6" customWidth="1"/>
    <col min="15105" max="15105" width="3.85546875" style="6" customWidth="1"/>
    <col min="15106" max="15106" width="26.5703125" style="6" customWidth="1"/>
    <col min="15107" max="15107" width="25.7109375" style="6" customWidth="1"/>
    <col min="15108" max="15108" width="25" style="6" customWidth="1"/>
    <col min="15109" max="15109" width="1.85546875" style="6" customWidth="1"/>
    <col min="15110" max="15110" width="8.5703125" style="6" customWidth="1"/>
    <col min="15111" max="15111" width="9.28515625" style="6" customWidth="1"/>
    <col min="15112" max="15112" width="12.7109375" style="6" customWidth="1"/>
    <col min="15113" max="15113" width="15.5703125" style="6" customWidth="1"/>
    <col min="15114" max="15114" width="8.85546875" style="6"/>
    <col min="15115" max="15115" width="11" style="6" bestFit="1" customWidth="1"/>
    <col min="15116" max="15359" width="8.85546875" style="6"/>
    <col min="15360" max="15360" width="1.42578125" style="6" customWidth="1"/>
    <col min="15361" max="15361" width="3.85546875" style="6" customWidth="1"/>
    <col min="15362" max="15362" width="26.5703125" style="6" customWidth="1"/>
    <col min="15363" max="15363" width="25.7109375" style="6" customWidth="1"/>
    <col min="15364" max="15364" width="25" style="6" customWidth="1"/>
    <col min="15365" max="15365" width="1.85546875" style="6" customWidth="1"/>
    <col min="15366" max="15366" width="8.5703125" style="6" customWidth="1"/>
    <col min="15367" max="15367" width="9.28515625" style="6" customWidth="1"/>
    <col min="15368" max="15368" width="12.7109375" style="6" customWidth="1"/>
    <col min="15369" max="15369" width="15.5703125" style="6" customWidth="1"/>
    <col min="15370" max="15370" width="8.85546875" style="6"/>
    <col min="15371" max="15371" width="11" style="6" bestFit="1" customWidth="1"/>
    <col min="15372" max="15615" width="8.85546875" style="6"/>
    <col min="15616" max="15616" width="1.42578125" style="6" customWidth="1"/>
    <col min="15617" max="15617" width="3.85546875" style="6" customWidth="1"/>
    <col min="15618" max="15618" width="26.5703125" style="6" customWidth="1"/>
    <col min="15619" max="15619" width="25.7109375" style="6" customWidth="1"/>
    <col min="15620" max="15620" width="25" style="6" customWidth="1"/>
    <col min="15621" max="15621" width="1.85546875" style="6" customWidth="1"/>
    <col min="15622" max="15622" width="8.5703125" style="6" customWidth="1"/>
    <col min="15623" max="15623" width="9.28515625" style="6" customWidth="1"/>
    <col min="15624" max="15624" width="12.7109375" style="6" customWidth="1"/>
    <col min="15625" max="15625" width="15.5703125" style="6" customWidth="1"/>
    <col min="15626" max="15626" width="8.85546875" style="6"/>
    <col min="15627" max="15627" width="11" style="6" bestFit="1" customWidth="1"/>
    <col min="15628" max="15871" width="8.85546875" style="6"/>
    <col min="15872" max="15872" width="1.42578125" style="6" customWidth="1"/>
    <col min="15873" max="15873" width="3.85546875" style="6" customWidth="1"/>
    <col min="15874" max="15874" width="26.5703125" style="6" customWidth="1"/>
    <col min="15875" max="15875" width="25.7109375" style="6" customWidth="1"/>
    <col min="15876" max="15876" width="25" style="6" customWidth="1"/>
    <col min="15877" max="15877" width="1.85546875" style="6" customWidth="1"/>
    <col min="15878" max="15878" width="8.5703125" style="6" customWidth="1"/>
    <col min="15879" max="15879" width="9.28515625" style="6" customWidth="1"/>
    <col min="15880" max="15880" width="12.7109375" style="6" customWidth="1"/>
    <col min="15881" max="15881" width="15.5703125" style="6" customWidth="1"/>
    <col min="15882" max="15882" width="8.85546875" style="6"/>
    <col min="15883" max="15883" width="11" style="6" bestFit="1" customWidth="1"/>
    <col min="15884" max="16127" width="8.85546875" style="6"/>
    <col min="16128" max="16128" width="1.42578125" style="6" customWidth="1"/>
    <col min="16129" max="16129" width="3.85546875" style="6" customWidth="1"/>
    <col min="16130" max="16130" width="26.5703125" style="6" customWidth="1"/>
    <col min="16131" max="16131" width="25.7109375" style="6" customWidth="1"/>
    <col min="16132" max="16132" width="25" style="6" customWidth="1"/>
    <col min="16133" max="16133" width="1.85546875" style="6" customWidth="1"/>
    <col min="16134" max="16134" width="8.5703125" style="6" customWidth="1"/>
    <col min="16135" max="16135" width="9.28515625" style="6" customWidth="1"/>
    <col min="16136" max="16136" width="12.7109375" style="6" customWidth="1"/>
    <col min="16137" max="16137" width="15.5703125" style="6" customWidth="1"/>
    <col min="16138" max="16138" width="8.85546875" style="6"/>
    <col min="16139" max="16139" width="11" style="6" bestFit="1" customWidth="1"/>
    <col min="16140" max="16384" width="8.85546875" style="6"/>
  </cols>
  <sheetData>
    <row r="1" spans="1:14">
      <c r="I1" s="166" t="s">
        <v>162</v>
      </c>
      <c r="J1" s="166"/>
      <c r="K1" s="95"/>
    </row>
    <row r="2" spans="1:14" ht="15" customHeight="1">
      <c r="E2" s="166" t="s">
        <v>0</v>
      </c>
      <c r="F2" s="166"/>
      <c r="G2" s="166"/>
      <c r="H2" s="166"/>
      <c r="I2" s="166"/>
      <c r="J2" s="166"/>
      <c r="K2" s="95"/>
    </row>
    <row r="3" spans="1:14">
      <c r="F3" s="1"/>
      <c r="G3" s="240" t="s">
        <v>177</v>
      </c>
      <c r="H3" s="240"/>
      <c r="I3" s="240"/>
      <c r="J3" s="240"/>
      <c r="K3" s="96"/>
    </row>
    <row r="4" spans="1:14">
      <c r="F4" s="1"/>
      <c r="G4" s="117"/>
      <c r="H4" s="117"/>
      <c r="I4" s="117"/>
      <c r="J4" s="117"/>
      <c r="K4" s="95"/>
    </row>
    <row r="5" spans="1:14" ht="13.5" customHeight="1">
      <c r="A5" s="1"/>
      <c r="B5" s="210" t="s">
        <v>1</v>
      </c>
      <c r="C5" s="210"/>
      <c r="D5" s="210"/>
      <c r="E5" s="210"/>
      <c r="F5" s="210"/>
      <c r="G5" s="210"/>
      <c r="H5" s="210"/>
      <c r="I5" s="210"/>
      <c r="J5" s="210"/>
      <c r="K5" s="105"/>
    </row>
    <row r="6" spans="1:14">
      <c r="A6" s="1"/>
      <c r="B6" s="3"/>
      <c r="C6" s="208" t="s">
        <v>18</v>
      </c>
      <c r="D6" s="208"/>
      <c r="E6" s="208"/>
      <c r="F6" s="208"/>
      <c r="G6" s="208"/>
      <c r="H6" s="208"/>
      <c r="I6" s="208"/>
      <c r="J6" s="1"/>
      <c r="K6" s="1"/>
    </row>
    <row r="7" spans="1:14" ht="4.5" hidden="1" customHeight="1">
      <c r="A7" s="1"/>
      <c r="B7" s="3"/>
      <c r="C7" s="116"/>
      <c r="D7" s="116"/>
      <c r="E7" s="116"/>
      <c r="F7" s="116"/>
      <c r="G7" s="116"/>
      <c r="H7" s="116"/>
      <c r="I7" s="116"/>
      <c r="J7" s="1"/>
      <c r="K7" s="1"/>
    </row>
    <row r="8" spans="1:14" ht="16.5" customHeight="1">
      <c r="A8" s="1"/>
      <c r="B8" s="3"/>
      <c r="C8" s="211" t="s">
        <v>3</v>
      </c>
      <c r="D8" s="211"/>
      <c r="E8" s="211"/>
      <c r="F8" s="211"/>
      <c r="G8" s="211"/>
      <c r="H8" s="211"/>
      <c r="I8" s="211"/>
      <c r="J8" s="1"/>
      <c r="K8" s="1"/>
    </row>
    <row r="9" spans="1:14" ht="42.75" customHeight="1">
      <c r="A9" s="1"/>
      <c r="B9" s="212" t="s">
        <v>35</v>
      </c>
      <c r="C9" s="295"/>
      <c r="D9" s="295"/>
      <c r="E9" s="295"/>
      <c r="F9" s="295"/>
      <c r="G9" s="295"/>
      <c r="H9" s="295"/>
      <c r="I9" s="295"/>
      <c r="J9" s="295"/>
      <c r="K9" s="106"/>
    </row>
    <row r="10" spans="1:14">
      <c r="A10" s="1"/>
      <c r="B10" s="1"/>
      <c r="C10" s="213" t="s">
        <v>4</v>
      </c>
      <c r="D10" s="213"/>
      <c r="E10" s="213"/>
      <c r="F10" s="213"/>
      <c r="G10" s="213"/>
      <c r="H10" s="213"/>
      <c r="I10" s="213"/>
      <c r="J10" s="1"/>
      <c r="K10" s="1"/>
    </row>
    <row r="11" spans="1:14">
      <c r="A11" s="1"/>
      <c r="B11" s="296" t="s">
        <v>43</v>
      </c>
      <c r="C11" s="296"/>
      <c r="D11" s="296"/>
      <c r="E11" s="296"/>
      <c r="F11" s="296"/>
      <c r="G11" s="296"/>
      <c r="H11" s="296"/>
      <c r="I11" s="296"/>
      <c r="J11" s="296"/>
      <c r="K11" s="97"/>
    </row>
    <row r="12" spans="1:14" ht="29.25" customHeight="1">
      <c r="A12" s="1"/>
      <c r="B12" s="297" t="s">
        <v>5</v>
      </c>
      <c r="C12" s="250" t="s">
        <v>6</v>
      </c>
      <c r="D12" s="251"/>
      <c r="E12" s="251"/>
      <c r="F12" s="252"/>
      <c r="G12" s="299" t="s">
        <v>7</v>
      </c>
      <c r="H12" s="300"/>
      <c r="I12" s="301" t="s">
        <v>8</v>
      </c>
      <c r="J12" s="297" t="s">
        <v>24</v>
      </c>
      <c r="K12" s="107"/>
    </row>
    <row r="13" spans="1:14" ht="28.9" customHeight="1">
      <c r="A13" s="1"/>
      <c r="B13" s="298"/>
      <c r="C13" s="253"/>
      <c r="D13" s="254"/>
      <c r="E13" s="254"/>
      <c r="F13" s="255"/>
      <c r="G13" s="120" t="s">
        <v>9</v>
      </c>
      <c r="H13" s="120" t="s">
        <v>10</v>
      </c>
      <c r="I13" s="302"/>
      <c r="J13" s="298"/>
      <c r="K13" s="107"/>
    </row>
    <row r="14" spans="1:14" ht="15.75" customHeight="1">
      <c r="A14" s="1"/>
      <c r="B14" s="141">
        <v>1</v>
      </c>
      <c r="C14" s="246" t="s">
        <v>74</v>
      </c>
      <c r="D14" s="246"/>
      <c r="E14" s="246"/>
      <c r="F14" s="246"/>
      <c r="G14" s="139" t="s">
        <v>12</v>
      </c>
      <c r="H14" s="52">
        <v>1</v>
      </c>
      <c r="I14" s="141">
        <v>2021</v>
      </c>
      <c r="J14" s="51">
        <v>9265.2000000000007</v>
      </c>
      <c r="N14" s="9"/>
    </row>
    <row r="15" spans="1:14" ht="15.75" customHeight="1">
      <c r="A15" s="1"/>
      <c r="B15" s="141">
        <v>2</v>
      </c>
      <c r="C15" s="246" t="s">
        <v>75</v>
      </c>
      <c r="D15" s="246"/>
      <c r="E15" s="246"/>
      <c r="F15" s="246"/>
      <c r="G15" s="139" t="s">
        <v>12</v>
      </c>
      <c r="H15" s="52">
        <v>1</v>
      </c>
      <c r="I15" s="141">
        <v>2021</v>
      </c>
      <c r="J15" s="51">
        <v>3600</v>
      </c>
      <c r="L15" s="21"/>
      <c r="M15" s="21"/>
      <c r="N15" s="9"/>
    </row>
    <row r="16" spans="1:14" ht="15.75" customHeight="1">
      <c r="A16" s="1"/>
      <c r="B16" s="141">
        <v>3</v>
      </c>
      <c r="C16" s="246" t="s">
        <v>76</v>
      </c>
      <c r="D16" s="246"/>
      <c r="E16" s="246"/>
      <c r="F16" s="246"/>
      <c r="G16" s="139" t="s">
        <v>12</v>
      </c>
      <c r="H16" s="52">
        <v>1</v>
      </c>
      <c r="I16" s="141">
        <v>2021</v>
      </c>
      <c r="J16" s="51">
        <v>6509.3</v>
      </c>
      <c r="N16" s="9"/>
    </row>
    <row r="17" spans="1:20" ht="15.75" customHeight="1">
      <c r="A17" s="1"/>
      <c r="B17" s="141">
        <v>4</v>
      </c>
      <c r="C17" s="246" t="s">
        <v>77</v>
      </c>
      <c r="D17" s="246"/>
      <c r="E17" s="246"/>
      <c r="F17" s="246"/>
      <c r="G17" s="139" t="s">
        <v>12</v>
      </c>
      <c r="H17" s="52">
        <v>1</v>
      </c>
      <c r="I17" s="141">
        <v>2021</v>
      </c>
      <c r="J17" s="51">
        <v>6722.3</v>
      </c>
      <c r="N17" s="9"/>
      <c r="T17" s="22"/>
    </row>
    <row r="18" spans="1:20" ht="15.75" customHeight="1">
      <c r="B18" s="141">
        <v>5</v>
      </c>
      <c r="C18" s="246" t="s">
        <v>78</v>
      </c>
      <c r="D18" s="246"/>
      <c r="E18" s="246"/>
      <c r="F18" s="246"/>
      <c r="G18" s="139" t="s">
        <v>12</v>
      </c>
      <c r="H18" s="52">
        <v>1</v>
      </c>
      <c r="I18" s="141">
        <v>2021</v>
      </c>
      <c r="J18" s="51">
        <v>6531.5</v>
      </c>
    </row>
    <row r="19" spans="1:20" ht="15.75" customHeight="1">
      <c r="B19" s="141">
        <v>6</v>
      </c>
      <c r="C19" s="246" t="s">
        <v>79</v>
      </c>
      <c r="D19" s="246"/>
      <c r="E19" s="246"/>
      <c r="F19" s="246"/>
      <c r="G19" s="139" t="s">
        <v>12</v>
      </c>
      <c r="H19" s="52">
        <v>1</v>
      </c>
      <c r="I19" s="141">
        <v>2021</v>
      </c>
      <c r="J19" s="51">
        <v>3412.5</v>
      </c>
    </row>
    <row r="20" spans="1:20" ht="29.25" customHeight="1">
      <c r="B20" s="141">
        <v>7</v>
      </c>
      <c r="C20" s="246" t="s">
        <v>80</v>
      </c>
      <c r="D20" s="246"/>
      <c r="E20" s="246"/>
      <c r="F20" s="246"/>
      <c r="G20" s="139" t="s">
        <v>12</v>
      </c>
      <c r="H20" s="52">
        <v>1</v>
      </c>
      <c r="I20" s="141">
        <v>2021</v>
      </c>
      <c r="J20" s="51">
        <v>300</v>
      </c>
      <c r="K20" s="108"/>
    </row>
    <row r="21" spans="1:20" s="111" customFormat="1" ht="18" customHeight="1">
      <c r="B21" s="141">
        <v>8</v>
      </c>
      <c r="C21" s="246" t="s">
        <v>28</v>
      </c>
      <c r="D21" s="246"/>
      <c r="E21" s="246"/>
      <c r="F21" s="246"/>
      <c r="G21" s="139" t="s">
        <v>12</v>
      </c>
      <c r="H21" s="52">
        <v>26</v>
      </c>
      <c r="I21" s="141">
        <v>2021</v>
      </c>
      <c r="J21" s="51">
        <v>100</v>
      </c>
    </row>
    <row r="22" spans="1:20" ht="31.5" customHeight="1">
      <c r="B22" s="141">
        <v>9</v>
      </c>
      <c r="C22" s="246" t="s">
        <v>85</v>
      </c>
      <c r="D22" s="246"/>
      <c r="E22" s="246"/>
      <c r="F22" s="246"/>
      <c r="G22" s="139" t="s">
        <v>11</v>
      </c>
      <c r="H22" s="138">
        <v>1047</v>
      </c>
      <c r="I22" s="141">
        <v>2021</v>
      </c>
      <c r="J22" s="51">
        <v>331.2</v>
      </c>
    </row>
    <row r="23" spans="1:20" ht="27.75" customHeight="1">
      <c r="B23" s="141">
        <v>10</v>
      </c>
      <c r="C23" s="246" t="s">
        <v>86</v>
      </c>
      <c r="D23" s="246"/>
      <c r="E23" s="246"/>
      <c r="F23" s="246"/>
      <c r="G23" s="139" t="s">
        <v>11</v>
      </c>
      <c r="H23" s="52">
        <v>990</v>
      </c>
      <c r="I23" s="141">
        <v>2021</v>
      </c>
      <c r="J23" s="51">
        <v>313.2</v>
      </c>
    </row>
    <row r="24" spans="1:20" s="28" customFormat="1" ht="17.25" customHeight="1">
      <c r="B24" s="141">
        <v>11</v>
      </c>
      <c r="C24" s="246" t="s">
        <v>157</v>
      </c>
      <c r="D24" s="246"/>
      <c r="E24" s="246"/>
      <c r="F24" s="246"/>
      <c r="G24" s="139" t="s">
        <v>32</v>
      </c>
      <c r="H24" s="52">
        <v>12</v>
      </c>
      <c r="I24" s="141">
        <v>2021</v>
      </c>
      <c r="J24" s="51">
        <v>264.89999999999998</v>
      </c>
    </row>
    <row r="25" spans="1:20" s="28" customFormat="1" ht="17.25" customHeight="1">
      <c r="B25" s="141">
        <v>12</v>
      </c>
      <c r="C25" s="246" t="s">
        <v>158</v>
      </c>
      <c r="D25" s="246"/>
      <c r="E25" s="246"/>
      <c r="F25" s="246"/>
      <c r="G25" s="156" t="s">
        <v>32</v>
      </c>
      <c r="H25" s="52">
        <v>3</v>
      </c>
      <c r="I25" s="141">
        <v>2021</v>
      </c>
      <c r="J25" s="51">
        <v>250</v>
      </c>
      <c r="K25" s="110"/>
    </row>
    <row r="26" spans="1:20" s="28" customFormat="1" ht="17.25" customHeight="1">
      <c r="B26" s="141">
        <v>14</v>
      </c>
      <c r="C26" s="292" t="s">
        <v>88</v>
      </c>
      <c r="D26" s="292"/>
      <c r="E26" s="292"/>
      <c r="F26" s="292"/>
      <c r="G26" s="156" t="s">
        <v>12</v>
      </c>
      <c r="H26" s="52">
        <v>1</v>
      </c>
      <c r="I26" s="141">
        <v>2021</v>
      </c>
      <c r="J26" s="51">
        <v>63</v>
      </c>
      <c r="K26" s="6"/>
    </row>
    <row r="27" spans="1:20" ht="14.25" customHeight="1">
      <c r="B27" s="141">
        <v>11</v>
      </c>
      <c r="C27" s="246" t="s">
        <v>87</v>
      </c>
      <c r="D27" s="246"/>
      <c r="E27" s="246"/>
      <c r="F27" s="246"/>
      <c r="G27" s="139" t="s">
        <v>11</v>
      </c>
      <c r="H27" s="52">
        <v>50696</v>
      </c>
      <c r="I27" s="141">
        <v>2021</v>
      </c>
      <c r="J27" s="51">
        <v>2901.8</v>
      </c>
    </row>
    <row r="28" spans="1:20" s="28" customFormat="1" ht="27.75" customHeight="1">
      <c r="B28" s="141">
        <v>10</v>
      </c>
      <c r="C28" s="246" t="s">
        <v>156</v>
      </c>
      <c r="D28" s="246"/>
      <c r="E28" s="246"/>
      <c r="F28" s="246"/>
      <c r="G28" s="139" t="s">
        <v>11</v>
      </c>
      <c r="H28" s="52">
        <v>418</v>
      </c>
      <c r="I28" s="141">
        <v>2021</v>
      </c>
      <c r="J28" s="51">
        <v>1240.0999999999999</v>
      </c>
    </row>
    <row r="29" spans="1:20" ht="18" customHeight="1">
      <c r="A29" s="1"/>
      <c r="B29" s="141">
        <v>13</v>
      </c>
      <c r="C29" s="246" t="s">
        <v>40</v>
      </c>
      <c r="D29" s="246"/>
      <c r="E29" s="246"/>
      <c r="F29" s="246"/>
      <c r="G29" s="139" t="s">
        <v>25</v>
      </c>
      <c r="H29" s="138">
        <v>150</v>
      </c>
      <c r="I29" s="141">
        <v>2021</v>
      </c>
      <c r="J29" s="51">
        <v>306.10000000000002</v>
      </c>
      <c r="N29" s="6" t="s">
        <v>38</v>
      </c>
    </row>
    <row r="30" spans="1:20" ht="18" customHeight="1">
      <c r="A30" s="1"/>
      <c r="B30" s="141">
        <v>14</v>
      </c>
      <c r="C30" s="246" t="s">
        <v>22</v>
      </c>
      <c r="D30" s="246"/>
      <c r="E30" s="246"/>
      <c r="F30" s="246"/>
      <c r="G30" s="139" t="s">
        <v>13</v>
      </c>
      <c r="H30" s="138">
        <v>1.6</v>
      </c>
      <c r="I30" s="141">
        <v>2021</v>
      </c>
      <c r="J30" s="51">
        <f>SUM(J14+J15+J16+J17+J18+J19+J24+J25+J28)*1.6%</f>
        <v>604.73280000000011</v>
      </c>
    </row>
    <row r="31" spans="1:20" ht="15" customHeight="1">
      <c r="A31" s="1"/>
      <c r="B31" s="228" t="s">
        <v>23</v>
      </c>
      <c r="C31" s="228"/>
      <c r="D31" s="228"/>
      <c r="E31" s="228"/>
      <c r="F31" s="228"/>
      <c r="G31" s="228"/>
      <c r="H31" s="228"/>
      <c r="I31" s="228"/>
      <c r="J31" s="228"/>
    </row>
    <row r="32" spans="1:20" ht="15" customHeight="1">
      <c r="A32" s="1"/>
      <c r="B32" s="250" t="s">
        <v>14</v>
      </c>
      <c r="C32" s="251"/>
      <c r="D32" s="252"/>
      <c r="E32" s="293" t="s">
        <v>15</v>
      </c>
      <c r="F32" s="293"/>
      <c r="G32" s="293"/>
      <c r="H32" s="293"/>
      <c r="I32" s="293"/>
      <c r="J32" s="293"/>
    </row>
    <row r="33" spans="1:11">
      <c r="A33" s="1"/>
      <c r="B33" s="253"/>
      <c r="C33" s="254"/>
      <c r="D33" s="255"/>
      <c r="E33" s="263" t="s">
        <v>16</v>
      </c>
      <c r="F33" s="263"/>
      <c r="G33" s="294" t="s">
        <v>17</v>
      </c>
      <c r="H33" s="294"/>
      <c r="I33" s="294"/>
      <c r="J33" s="294"/>
    </row>
    <row r="34" spans="1:11" ht="12.75" customHeight="1">
      <c r="A34" s="1"/>
      <c r="B34" s="260">
        <f>E34</f>
        <v>42715.832799999996</v>
      </c>
      <c r="C34" s="261"/>
      <c r="D34" s="262"/>
      <c r="E34" s="263">
        <f>SUM(J14:J30)</f>
        <v>42715.832799999996</v>
      </c>
      <c r="F34" s="263"/>
      <c r="G34" s="263"/>
      <c r="H34" s="263"/>
      <c r="I34" s="263"/>
      <c r="J34" s="263"/>
      <c r="K34" s="109"/>
    </row>
    <row r="35" spans="1:11">
      <c r="A35" s="1"/>
    </row>
    <row r="36" spans="1:11" s="112" customFormat="1"/>
  </sheetData>
  <mergeCells count="39">
    <mergeCell ref="B9:J9"/>
    <mergeCell ref="C10:I10"/>
    <mergeCell ref="B11:J11"/>
    <mergeCell ref="B12:B13"/>
    <mergeCell ref="C12:F13"/>
    <mergeCell ref="G12:H12"/>
    <mergeCell ref="I12:I13"/>
    <mergeCell ref="J12:J13"/>
    <mergeCell ref="C8:I8"/>
    <mergeCell ref="I1:J1"/>
    <mergeCell ref="G3:J3"/>
    <mergeCell ref="B5:J5"/>
    <mergeCell ref="C6:I6"/>
    <mergeCell ref="E2:J2"/>
    <mergeCell ref="C14:F14"/>
    <mergeCell ref="C15:F15"/>
    <mergeCell ref="C17:F17"/>
    <mergeCell ref="C30:F30"/>
    <mergeCell ref="C16:F16"/>
    <mergeCell ref="C18:F18"/>
    <mergeCell ref="C20:F20"/>
    <mergeCell ref="C21:F21"/>
    <mergeCell ref="C29:F29"/>
    <mergeCell ref="C19:F19"/>
    <mergeCell ref="C22:F22"/>
    <mergeCell ref="C23:F23"/>
    <mergeCell ref="C27:F27"/>
    <mergeCell ref="C28:F28"/>
    <mergeCell ref="C24:F24"/>
    <mergeCell ref="C25:F25"/>
    <mergeCell ref="C26:F26"/>
    <mergeCell ref="B34:D34"/>
    <mergeCell ref="E34:F34"/>
    <mergeCell ref="G34:J34"/>
    <mergeCell ref="B31:J31"/>
    <mergeCell ref="B32:D33"/>
    <mergeCell ref="E32:J32"/>
    <mergeCell ref="E33:F33"/>
    <mergeCell ref="G33:J33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Normal="100" workbookViewId="0">
      <selection activeCell="G15" sqref="G15:H16"/>
    </sheetView>
  </sheetViews>
  <sheetFormatPr defaultRowHeight="12.75"/>
  <cols>
    <col min="1" max="1" width="2.7109375" style="6" customWidth="1"/>
    <col min="2" max="2" width="3.5703125" style="6" customWidth="1"/>
    <col min="3" max="3" width="17.28515625" style="6" customWidth="1"/>
    <col min="4" max="4" width="20.5703125" style="6" customWidth="1"/>
    <col min="5" max="5" width="4.5703125" style="6" customWidth="1"/>
    <col min="6" max="6" width="38.140625" style="6" customWidth="1"/>
    <col min="7" max="7" width="9.140625" style="6" customWidth="1"/>
    <col min="8" max="8" width="10.140625" style="6" customWidth="1"/>
    <col min="9" max="9" width="14.28515625" style="6" customWidth="1"/>
    <col min="10" max="10" width="15.42578125" style="6" customWidth="1"/>
    <col min="11" max="251" width="9.140625" style="6"/>
    <col min="252" max="252" width="2.7109375" style="6" customWidth="1"/>
    <col min="253" max="253" width="3.5703125" style="6" customWidth="1"/>
    <col min="254" max="254" width="17.28515625" style="6" customWidth="1"/>
    <col min="255" max="255" width="20.5703125" style="6" customWidth="1"/>
    <col min="256" max="256" width="4.5703125" style="6" customWidth="1"/>
    <col min="257" max="257" width="41.42578125" style="6" customWidth="1"/>
    <col min="258" max="258" width="9.140625" style="6" customWidth="1"/>
    <col min="259" max="259" width="10.140625" style="6" customWidth="1"/>
    <col min="260" max="260" width="14.28515625" style="6" customWidth="1"/>
    <col min="261" max="261" width="15.42578125" style="6" customWidth="1"/>
    <col min="262" max="262" width="20.5703125" style="6" customWidth="1"/>
    <col min="263" max="507" width="9.140625" style="6"/>
    <col min="508" max="508" width="2.7109375" style="6" customWidth="1"/>
    <col min="509" max="509" width="3.5703125" style="6" customWidth="1"/>
    <col min="510" max="510" width="17.28515625" style="6" customWidth="1"/>
    <col min="511" max="511" width="20.5703125" style="6" customWidth="1"/>
    <col min="512" max="512" width="4.5703125" style="6" customWidth="1"/>
    <col min="513" max="513" width="41.42578125" style="6" customWidth="1"/>
    <col min="514" max="514" width="9.140625" style="6" customWidth="1"/>
    <col min="515" max="515" width="10.140625" style="6" customWidth="1"/>
    <col min="516" max="516" width="14.28515625" style="6" customWidth="1"/>
    <col min="517" max="517" width="15.42578125" style="6" customWidth="1"/>
    <col min="518" max="518" width="20.5703125" style="6" customWidth="1"/>
    <col min="519" max="763" width="9.140625" style="6"/>
    <col min="764" max="764" width="2.7109375" style="6" customWidth="1"/>
    <col min="765" max="765" width="3.5703125" style="6" customWidth="1"/>
    <col min="766" max="766" width="17.28515625" style="6" customWidth="1"/>
    <col min="767" max="767" width="20.5703125" style="6" customWidth="1"/>
    <col min="768" max="768" width="4.5703125" style="6" customWidth="1"/>
    <col min="769" max="769" width="41.42578125" style="6" customWidth="1"/>
    <col min="770" max="770" width="9.140625" style="6" customWidth="1"/>
    <col min="771" max="771" width="10.140625" style="6" customWidth="1"/>
    <col min="772" max="772" width="14.28515625" style="6" customWidth="1"/>
    <col min="773" max="773" width="15.42578125" style="6" customWidth="1"/>
    <col min="774" max="774" width="20.5703125" style="6" customWidth="1"/>
    <col min="775" max="1019" width="9.140625" style="6"/>
    <col min="1020" max="1020" width="2.7109375" style="6" customWidth="1"/>
    <col min="1021" max="1021" width="3.5703125" style="6" customWidth="1"/>
    <col min="1022" max="1022" width="17.28515625" style="6" customWidth="1"/>
    <col min="1023" max="1023" width="20.5703125" style="6" customWidth="1"/>
    <col min="1024" max="1024" width="4.5703125" style="6" customWidth="1"/>
    <col min="1025" max="1025" width="41.42578125" style="6" customWidth="1"/>
    <col min="1026" max="1026" width="9.140625" style="6" customWidth="1"/>
    <col min="1027" max="1027" width="10.140625" style="6" customWidth="1"/>
    <col min="1028" max="1028" width="14.28515625" style="6" customWidth="1"/>
    <col min="1029" max="1029" width="15.42578125" style="6" customWidth="1"/>
    <col min="1030" max="1030" width="20.5703125" style="6" customWidth="1"/>
    <col min="1031" max="1275" width="9.140625" style="6"/>
    <col min="1276" max="1276" width="2.7109375" style="6" customWidth="1"/>
    <col min="1277" max="1277" width="3.5703125" style="6" customWidth="1"/>
    <col min="1278" max="1278" width="17.28515625" style="6" customWidth="1"/>
    <col min="1279" max="1279" width="20.5703125" style="6" customWidth="1"/>
    <col min="1280" max="1280" width="4.5703125" style="6" customWidth="1"/>
    <col min="1281" max="1281" width="41.42578125" style="6" customWidth="1"/>
    <col min="1282" max="1282" width="9.140625" style="6" customWidth="1"/>
    <col min="1283" max="1283" width="10.140625" style="6" customWidth="1"/>
    <col min="1284" max="1284" width="14.28515625" style="6" customWidth="1"/>
    <col min="1285" max="1285" width="15.42578125" style="6" customWidth="1"/>
    <col min="1286" max="1286" width="20.5703125" style="6" customWidth="1"/>
    <col min="1287" max="1531" width="9.140625" style="6"/>
    <col min="1532" max="1532" width="2.7109375" style="6" customWidth="1"/>
    <col min="1533" max="1533" width="3.5703125" style="6" customWidth="1"/>
    <col min="1534" max="1534" width="17.28515625" style="6" customWidth="1"/>
    <col min="1535" max="1535" width="20.5703125" style="6" customWidth="1"/>
    <col min="1536" max="1536" width="4.5703125" style="6" customWidth="1"/>
    <col min="1537" max="1537" width="41.42578125" style="6" customWidth="1"/>
    <col min="1538" max="1538" width="9.140625" style="6" customWidth="1"/>
    <col min="1539" max="1539" width="10.140625" style="6" customWidth="1"/>
    <col min="1540" max="1540" width="14.28515625" style="6" customWidth="1"/>
    <col min="1541" max="1541" width="15.42578125" style="6" customWidth="1"/>
    <col min="1542" max="1542" width="20.5703125" style="6" customWidth="1"/>
    <col min="1543" max="1787" width="9.140625" style="6"/>
    <col min="1788" max="1788" width="2.7109375" style="6" customWidth="1"/>
    <col min="1789" max="1789" width="3.5703125" style="6" customWidth="1"/>
    <col min="1790" max="1790" width="17.28515625" style="6" customWidth="1"/>
    <col min="1791" max="1791" width="20.5703125" style="6" customWidth="1"/>
    <col min="1792" max="1792" width="4.5703125" style="6" customWidth="1"/>
    <col min="1793" max="1793" width="41.42578125" style="6" customWidth="1"/>
    <col min="1794" max="1794" width="9.140625" style="6" customWidth="1"/>
    <col min="1795" max="1795" width="10.140625" style="6" customWidth="1"/>
    <col min="1796" max="1796" width="14.28515625" style="6" customWidth="1"/>
    <col min="1797" max="1797" width="15.42578125" style="6" customWidth="1"/>
    <col min="1798" max="1798" width="20.5703125" style="6" customWidth="1"/>
    <col min="1799" max="2043" width="9.140625" style="6"/>
    <col min="2044" max="2044" width="2.7109375" style="6" customWidth="1"/>
    <col min="2045" max="2045" width="3.5703125" style="6" customWidth="1"/>
    <col min="2046" max="2046" width="17.28515625" style="6" customWidth="1"/>
    <col min="2047" max="2047" width="20.5703125" style="6" customWidth="1"/>
    <col min="2048" max="2048" width="4.5703125" style="6" customWidth="1"/>
    <col min="2049" max="2049" width="41.42578125" style="6" customWidth="1"/>
    <col min="2050" max="2050" width="9.140625" style="6" customWidth="1"/>
    <col min="2051" max="2051" width="10.140625" style="6" customWidth="1"/>
    <col min="2052" max="2052" width="14.28515625" style="6" customWidth="1"/>
    <col min="2053" max="2053" width="15.42578125" style="6" customWidth="1"/>
    <col min="2054" max="2054" width="20.5703125" style="6" customWidth="1"/>
    <col min="2055" max="2299" width="9.140625" style="6"/>
    <col min="2300" max="2300" width="2.7109375" style="6" customWidth="1"/>
    <col min="2301" max="2301" width="3.5703125" style="6" customWidth="1"/>
    <col min="2302" max="2302" width="17.28515625" style="6" customWidth="1"/>
    <col min="2303" max="2303" width="20.5703125" style="6" customWidth="1"/>
    <col min="2304" max="2304" width="4.5703125" style="6" customWidth="1"/>
    <col min="2305" max="2305" width="41.42578125" style="6" customWidth="1"/>
    <col min="2306" max="2306" width="9.140625" style="6" customWidth="1"/>
    <col min="2307" max="2307" width="10.140625" style="6" customWidth="1"/>
    <col min="2308" max="2308" width="14.28515625" style="6" customWidth="1"/>
    <col min="2309" max="2309" width="15.42578125" style="6" customWidth="1"/>
    <col min="2310" max="2310" width="20.5703125" style="6" customWidth="1"/>
    <col min="2311" max="2555" width="9.140625" style="6"/>
    <col min="2556" max="2556" width="2.7109375" style="6" customWidth="1"/>
    <col min="2557" max="2557" width="3.5703125" style="6" customWidth="1"/>
    <col min="2558" max="2558" width="17.28515625" style="6" customWidth="1"/>
    <col min="2559" max="2559" width="20.5703125" style="6" customWidth="1"/>
    <col min="2560" max="2560" width="4.5703125" style="6" customWidth="1"/>
    <col min="2561" max="2561" width="41.42578125" style="6" customWidth="1"/>
    <col min="2562" max="2562" width="9.140625" style="6" customWidth="1"/>
    <col min="2563" max="2563" width="10.140625" style="6" customWidth="1"/>
    <col min="2564" max="2564" width="14.28515625" style="6" customWidth="1"/>
    <col min="2565" max="2565" width="15.42578125" style="6" customWidth="1"/>
    <col min="2566" max="2566" width="20.5703125" style="6" customWidth="1"/>
    <col min="2567" max="2811" width="9.140625" style="6"/>
    <col min="2812" max="2812" width="2.7109375" style="6" customWidth="1"/>
    <col min="2813" max="2813" width="3.5703125" style="6" customWidth="1"/>
    <col min="2814" max="2814" width="17.28515625" style="6" customWidth="1"/>
    <col min="2815" max="2815" width="20.5703125" style="6" customWidth="1"/>
    <col min="2816" max="2816" width="4.5703125" style="6" customWidth="1"/>
    <col min="2817" max="2817" width="41.42578125" style="6" customWidth="1"/>
    <col min="2818" max="2818" width="9.140625" style="6" customWidth="1"/>
    <col min="2819" max="2819" width="10.140625" style="6" customWidth="1"/>
    <col min="2820" max="2820" width="14.28515625" style="6" customWidth="1"/>
    <col min="2821" max="2821" width="15.42578125" style="6" customWidth="1"/>
    <col min="2822" max="2822" width="20.5703125" style="6" customWidth="1"/>
    <col min="2823" max="3067" width="9.140625" style="6"/>
    <col min="3068" max="3068" width="2.7109375" style="6" customWidth="1"/>
    <col min="3069" max="3069" width="3.5703125" style="6" customWidth="1"/>
    <col min="3070" max="3070" width="17.28515625" style="6" customWidth="1"/>
    <col min="3071" max="3071" width="20.5703125" style="6" customWidth="1"/>
    <col min="3072" max="3072" width="4.5703125" style="6" customWidth="1"/>
    <col min="3073" max="3073" width="41.42578125" style="6" customWidth="1"/>
    <col min="3074" max="3074" width="9.140625" style="6" customWidth="1"/>
    <col min="3075" max="3075" width="10.140625" style="6" customWidth="1"/>
    <col min="3076" max="3076" width="14.28515625" style="6" customWidth="1"/>
    <col min="3077" max="3077" width="15.42578125" style="6" customWidth="1"/>
    <col min="3078" max="3078" width="20.5703125" style="6" customWidth="1"/>
    <col min="3079" max="3323" width="9.140625" style="6"/>
    <col min="3324" max="3324" width="2.7109375" style="6" customWidth="1"/>
    <col min="3325" max="3325" width="3.5703125" style="6" customWidth="1"/>
    <col min="3326" max="3326" width="17.28515625" style="6" customWidth="1"/>
    <col min="3327" max="3327" width="20.5703125" style="6" customWidth="1"/>
    <col min="3328" max="3328" width="4.5703125" style="6" customWidth="1"/>
    <col min="3329" max="3329" width="41.42578125" style="6" customWidth="1"/>
    <col min="3330" max="3330" width="9.140625" style="6" customWidth="1"/>
    <col min="3331" max="3331" width="10.140625" style="6" customWidth="1"/>
    <col min="3332" max="3332" width="14.28515625" style="6" customWidth="1"/>
    <col min="3333" max="3333" width="15.42578125" style="6" customWidth="1"/>
    <col min="3334" max="3334" width="20.5703125" style="6" customWidth="1"/>
    <col min="3335" max="3579" width="9.140625" style="6"/>
    <col min="3580" max="3580" width="2.7109375" style="6" customWidth="1"/>
    <col min="3581" max="3581" width="3.5703125" style="6" customWidth="1"/>
    <col min="3582" max="3582" width="17.28515625" style="6" customWidth="1"/>
    <col min="3583" max="3583" width="20.5703125" style="6" customWidth="1"/>
    <col min="3584" max="3584" width="4.5703125" style="6" customWidth="1"/>
    <col min="3585" max="3585" width="41.42578125" style="6" customWidth="1"/>
    <col min="3586" max="3586" width="9.140625" style="6" customWidth="1"/>
    <col min="3587" max="3587" width="10.140625" style="6" customWidth="1"/>
    <col min="3588" max="3588" width="14.28515625" style="6" customWidth="1"/>
    <col min="3589" max="3589" width="15.42578125" style="6" customWidth="1"/>
    <col min="3590" max="3590" width="20.5703125" style="6" customWidth="1"/>
    <col min="3591" max="3835" width="9.140625" style="6"/>
    <col min="3836" max="3836" width="2.7109375" style="6" customWidth="1"/>
    <col min="3837" max="3837" width="3.5703125" style="6" customWidth="1"/>
    <col min="3838" max="3838" width="17.28515625" style="6" customWidth="1"/>
    <col min="3839" max="3839" width="20.5703125" style="6" customWidth="1"/>
    <col min="3840" max="3840" width="4.5703125" style="6" customWidth="1"/>
    <col min="3841" max="3841" width="41.42578125" style="6" customWidth="1"/>
    <col min="3842" max="3842" width="9.140625" style="6" customWidth="1"/>
    <col min="3843" max="3843" width="10.140625" style="6" customWidth="1"/>
    <col min="3844" max="3844" width="14.28515625" style="6" customWidth="1"/>
    <col min="3845" max="3845" width="15.42578125" style="6" customWidth="1"/>
    <col min="3846" max="3846" width="20.5703125" style="6" customWidth="1"/>
    <col min="3847" max="4091" width="9.140625" style="6"/>
    <col min="4092" max="4092" width="2.7109375" style="6" customWidth="1"/>
    <col min="4093" max="4093" width="3.5703125" style="6" customWidth="1"/>
    <col min="4094" max="4094" width="17.28515625" style="6" customWidth="1"/>
    <col min="4095" max="4095" width="20.5703125" style="6" customWidth="1"/>
    <col min="4096" max="4096" width="4.5703125" style="6" customWidth="1"/>
    <col min="4097" max="4097" width="41.42578125" style="6" customWidth="1"/>
    <col min="4098" max="4098" width="9.140625" style="6" customWidth="1"/>
    <col min="4099" max="4099" width="10.140625" style="6" customWidth="1"/>
    <col min="4100" max="4100" width="14.28515625" style="6" customWidth="1"/>
    <col min="4101" max="4101" width="15.42578125" style="6" customWidth="1"/>
    <col min="4102" max="4102" width="20.5703125" style="6" customWidth="1"/>
    <col min="4103" max="4347" width="9.140625" style="6"/>
    <col min="4348" max="4348" width="2.7109375" style="6" customWidth="1"/>
    <col min="4349" max="4349" width="3.5703125" style="6" customWidth="1"/>
    <col min="4350" max="4350" width="17.28515625" style="6" customWidth="1"/>
    <col min="4351" max="4351" width="20.5703125" style="6" customWidth="1"/>
    <col min="4352" max="4352" width="4.5703125" style="6" customWidth="1"/>
    <col min="4353" max="4353" width="41.42578125" style="6" customWidth="1"/>
    <col min="4354" max="4354" width="9.140625" style="6" customWidth="1"/>
    <col min="4355" max="4355" width="10.140625" style="6" customWidth="1"/>
    <col min="4356" max="4356" width="14.28515625" style="6" customWidth="1"/>
    <col min="4357" max="4357" width="15.42578125" style="6" customWidth="1"/>
    <col min="4358" max="4358" width="20.5703125" style="6" customWidth="1"/>
    <col min="4359" max="4603" width="9.140625" style="6"/>
    <col min="4604" max="4604" width="2.7109375" style="6" customWidth="1"/>
    <col min="4605" max="4605" width="3.5703125" style="6" customWidth="1"/>
    <col min="4606" max="4606" width="17.28515625" style="6" customWidth="1"/>
    <col min="4607" max="4607" width="20.5703125" style="6" customWidth="1"/>
    <col min="4608" max="4608" width="4.5703125" style="6" customWidth="1"/>
    <col min="4609" max="4609" width="41.42578125" style="6" customWidth="1"/>
    <col min="4610" max="4610" width="9.140625" style="6" customWidth="1"/>
    <col min="4611" max="4611" width="10.140625" style="6" customWidth="1"/>
    <col min="4612" max="4612" width="14.28515625" style="6" customWidth="1"/>
    <col min="4613" max="4613" width="15.42578125" style="6" customWidth="1"/>
    <col min="4614" max="4614" width="20.5703125" style="6" customWidth="1"/>
    <col min="4615" max="4859" width="9.140625" style="6"/>
    <col min="4860" max="4860" width="2.7109375" style="6" customWidth="1"/>
    <col min="4861" max="4861" width="3.5703125" style="6" customWidth="1"/>
    <col min="4862" max="4862" width="17.28515625" style="6" customWidth="1"/>
    <col min="4863" max="4863" width="20.5703125" style="6" customWidth="1"/>
    <col min="4864" max="4864" width="4.5703125" style="6" customWidth="1"/>
    <col min="4865" max="4865" width="41.42578125" style="6" customWidth="1"/>
    <col min="4866" max="4866" width="9.140625" style="6" customWidth="1"/>
    <col min="4867" max="4867" width="10.140625" style="6" customWidth="1"/>
    <col min="4868" max="4868" width="14.28515625" style="6" customWidth="1"/>
    <col min="4869" max="4869" width="15.42578125" style="6" customWidth="1"/>
    <col min="4870" max="4870" width="20.5703125" style="6" customWidth="1"/>
    <col min="4871" max="5115" width="9.140625" style="6"/>
    <col min="5116" max="5116" width="2.7109375" style="6" customWidth="1"/>
    <col min="5117" max="5117" width="3.5703125" style="6" customWidth="1"/>
    <col min="5118" max="5118" width="17.28515625" style="6" customWidth="1"/>
    <col min="5119" max="5119" width="20.5703125" style="6" customWidth="1"/>
    <col min="5120" max="5120" width="4.5703125" style="6" customWidth="1"/>
    <col min="5121" max="5121" width="41.42578125" style="6" customWidth="1"/>
    <col min="5122" max="5122" width="9.140625" style="6" customWidth="1"/>
    <col min="5123" max="5123" width="10.140625" style="6" customWidth="1"/>
    <col min="5124" max="5124" width="14.28515625" style="6" customWidth="1"/>
    <col min="5125" max="5125" width="15.42578125" style="6" customWidth="1"/>
    <col min="5126" max="5126" width="20.5703125" style="6" customWidth="1"/>
    <col min="5127" max="5371" width="9.140625" style="6"/>
    <col min="5372" max="5372" width="2.7109375" style="6" customWidth="1"/>
    <col min="5373" max="5373" width="3.5703125" style="6" customWidth="1"/>
    <col min="5374" max="5374" width="17.28515625" style="6" customWidth="1"/>
    <col min="5375" max="5375" width="20.5703125" style="6" customWidth="1"/>
    <col min="5376" max="5376" width="4.5703125" style="6" customWidth="1"/>
    <col min="5377" max="5377" width="41.42578125" style="6" customWidth="1"/>
    <col min="5378" max="5378" width="9.140625" style="6" customWidth="1"/>
    <col min="5379" max="5379" width="10.140625" style="6" customWidth="1"/>
    <col min="5380" max="5380" width="14.28515625" style="6" customWidth="1"/>
    <col min="5381" max="5381" width="15.42578125" style="6" customWidth="1"/>
    <col min="5382" max="5382" width="20.5703125" style="6" customWidth="1"/>
    <col min="5383" max="5627" width="9.140625" style="6"/>
    <col min="5628" max="5628" width="2.7109375" style="6" customWidth="1"/>
    <col min="5629" max="5629" width="3.5703125" style="6" customWidth="1"/>
    <col min="5630" max="5630" width="17.28515625" style="6" customWidth="1"/>
    <col min="5631" max="5631" width="20.5703125" style="6" customWidth="1"/>
    <col min="5632" max="5632" width="4.5703125" style="6" customWidth="1"/>
    <col min="5633" max="5633" width="41.42578125" style="6" customWidth="1"/>
    <col min="5634" max="5634" width="9.140625" style="6" customWidth="1"/>
    <col min="5635" max="5635" width="10.140625" style="6" customWidth="1"/>
    <col min="5636" max="5636" width="14.28515625" style="6" customWidth="1"/>
    <col min="5637" max="5637" width="15.42578125" style="6" customWidth="1"/>
    <col min="5638" max="5638" width="20.5703125" style="6" customWidth="1"/>
    <col min="5639" max="5883" width="9.140625" style="6"/>
    <col min="5884" max="5884" width="2.7109375" style="6" customWidth="1"/>
    <col min="5885" max="5885" width="3.5703125" style="6" customWidth="1"/>
    <col min="5886" max="5886" width="17.28515625" style="6" customWidth="1"/>
    <col min="5887" max="5887" width="20.5703125" style="6" customWidth="1"/>
    <col min="5888" max="5888" width="4.5703125" style="6" customWidth="1"/>
    <col min="5889" max="5889" width="41.42578125" style="6" customWidth="1"/>
    <col min="5890" max="5890" width="9.140625" style="6" customWidth="1"/>
    <col min="5891" max="5891" width="10.140625" style="6" customWidth="1"/>
    <col min="5892" max="5892" width="14.28515625" style="6" customWidth="1"/>
    <col min="5893" max="5893" width="15.42578125" style="6" customWidth="1"/>
    <col min="5894" max="5894" width="20.5703125" style="6" customWidth="1"/>
    <col min="5895" max="6139" width="9.140625" style="6"/>
    <col min="6140" max="6140" width="2.7109375" style="6" customWidth="1"/>
    <col min="6141" max="6141" width="3.5703125" style="6" customWidth="1"/>
    <col min="6142" max="6142" width="17.28515625" style="6" customWidth="1"/>
    <col min="6143" max="6143" width="20.5703125" style="6" customWidth="1"/>
    <col min="6144" max="6144" width="4.5703125" style="6" customWidth="1"/>
    <col min="6145" max="6145" width="41.42578125" style="6" customWidth="1"/>
    <col min="6146" max="6146" width="9.140625" style="6" customWidth="1"/>
    <col min="6147" max="6147" width="10.140625" style="6" customWidth="1"/>
    <col min="6148" max="6148" width="14.28515625" style="6" customWidth="1"/>
    <col min="6149" max="6149" width="15.42578125" style="6" customWidth="1"/>
    <col min="6150" max="6150" width="20.5703125" style="6" customWidth="1"/>
    <col min="6151" max="6395" width="9.140625" style="6"/>
    <col min="6396" max="6396" width="2.7109375" style="6" customWidth="1"/>
    <col min="6397" max="6397" width="3.5703125" style="6" customWidth="1"/>
    <col min="6398" max="6398" width="17.28515625" style="6" customWidth="1"/>
    <col min="6399" max="6399" width="20.5703125" style="6" customWidth="1"/>
    <col min="6400" max="6400" width="4.5703125" style="6" customWidth="1"/>
    <col min="6401" max="6401" width="41.42578125" style="6" customWidth="1"/>
    <col min="6402" max="6402" width="9.140625" style="6" customWidth="1"/>
    <col min="6403" max="6403" width="10.140625" style="6" customWidth="1"/>
    <col min="6404" max="6404" width="14.28515625" style="6" customWidth="1"/>
    <col min="6405" max="6405" width="15.42578125" style="6" customWidth="1"/>
    <col min="6406" max="6406" width="20.5703125" style="6" customWidth="1"/>
    <col min="6407" max="6651" width="9.140625" style="6"/>
    <col min="6652" max="6652" width="2.7109375" style="6" customWidth="1"/>
    <col min="6653" max="6653" width="3.5703125" style="6" customWidth="1"/>
    <col min="6654" max="6654" width="17.28515625" style="6" customWidth="1"/>
    <col min="6655" max="6655" width="20.5703125" style="6" customWidth="1"/>
    <col min="6656" max="6656" width="4.5703125" style="6" customWidth="1"/>
    <col min="6657" max="6657" width="41.42578125" style="6" customWidth="1"/>
    <col min="6658" max="6658" width="9.140625" style="6" customWidth="1"/>
    <col min="6659" max="6659" width="10.140625" style="6" customWidth="1"/>
    <col min="6660" max="6660" width="14.28515625" style="6" customWidth="1"/>
    <col min="6661" max="6661" width="15.42578125" style="6" customWidth="1"/>
    <col min="6662" max="6662" width="20.5703125" style="6" customWidth="1"/>
    <col min="6663" max="6907" width="9.140625" style="6"/>
    <col min="6908" max="6908" width="2.7109375" style="6" customWidth="1"/>
    <col min="6909" max="6909" width="3.5703125" style="6" customWidth="1"/>
    <col min="6910" max="6910" width="17.28515625" style="6" customWidth="1"/>
    <col min="6911" max="6911" width="20.5703125" style="6" customWidth="1"/>
    <col min="6912" max="6912" width="4.5703125" style="6" customWidth="1"/>
    <col min="6913" max="6913" width="41.42578125" style="6" customWidth="1"/>
    <col min="6914" max="6914" width="9.140625" style="6" customWidth="1"/>
    <col min="6915" max="6915" width="10.140625" style="6" customWidth="1"/>
    <col min="6916" max="6916" width="14.28515625" style="6" customWidth="1"/>
    <col min="6917" max="6917" width="15.42578125" style="6" customWidth="1"/>
    <col min="6918" max="6918" width="20.5703125" style="6" customWidth="1"/>
    <col min="6919" max="7163" width="9.140625" style="6"/>
    <col min="7164" max="7164" width="2.7109375" style="6" customWidth="1"/>
    <col min="7165" max="7165" width="3.5703125" style="6" customWidth="1"/>
    <col min="7166" max="7166" width="17.28515625" style="6" customWidth="1"/>
    <col min="7167" max="7167" width="20.5703125" style="6" customWidth="1"/>
    <col min="7168" max="7168" width="4.5703125" style="6" customWidth="1"/>
    <col min="7169" max="7169" width="41.42578125" style="6" customWidth="1"/>
    <col min="7170" max="7170" width="9.140625" style="6" customWidth="1"/>
    <col min="7171" max="7171" width="10.140625" style="6" customWidth="1"/>
    <col min="7172" max="7172" width="14.28515625" style="6" customWidth="1"/>
    <col min="7173" max="7173" width="15.42578125" style="6" customWidth="1"/>
    <col min="7174" max="7174" width="20.5703125" style="6" customWidth="1"/>
    <col min="7175" max="7419" width="9.140625" style="6"/>
    <col min="7420" max="7420" width="2.7109375" style="6" customWidth="1"/>
    <col min="7421" max="7421" width="3.5703125" style="6" customWidth="1"/>
    <col min="7422" max="7422" width="17.28515625" style="6" customWidth="1"/>
    <col min="7423" max="7423" width="20.5703125" style="6" customWidth="1"/>
    <col min="7424" max="7424" width="4.5703125" style="6" customWidth="1"/>
    <col min="7425" max="7425" width="41.42578125" style="6" customWidth="1"/>
    <col min="7426" max="7426" width="9.140625" style="6" customWidth="1"/>
    <col min="7427" max="7427" width="10.140625" style="6" customWidth="1"/>
    <col min="7428" max="7428" width="14.28515625" style="6" customWidth="1"/>
    <col min="7429" max="7429" width="15.42578125" style="6" customWidth="1"/>
    <col min="7430" max="7430" width="20.5703125" style="6" customWidth="1"/>
    <col min="7431" max="7675" width="9.140625" style="6"/>
    <col min="7676" max="7676" width="2.7109375" style="6" customWidth="1"/>
    <col min="7677" max="7677" width="3.5703125" style="6" customWidth="1"/>
    <col min="7678" max="7678" width="17.28515625" style="6" customWidth="1"/>
    <col min="7679" max="7679" width="20.5703125" style="6" customWidth="1"/>
    <col min="7680" max="7680" width="4.5703125" style="6" customWidth="1"/>
    <col min="7681" max="7681" width="41.42578125" style="6" customWidth="1"/>
    <col min="7682" max="7682" width="9.140625" style="6" customWidth="1"/>
    <col min="7683" max="7683" width="10.140625" style="6" customWidth="1"/>
    <col min="7684" max="7684" width="14.28515625" style="6" customWidth="1"/>
    <col min="7685" max="7685" width="15.42578125" style="6" customWidth="1"/>
    <col min="7686" max="7686" width="20.5703125" style="6" customWidth="1"/>
    <col min="7687" max="7931" width="9.140625" style="6"/>
    <col min="7932" max="7932" width="2.7109375" style="6" customWidth="1"/>
    <col min="7933" max="7933" width="3.5703125" style="6" customWidth="1"/>
    <col min="7934" max="7934" width="17.28515625" style="6" customWidth="1"/>
    <col min="7935" max="7935" width="20.5703125" style="6" customWidth="1"/>
    <col min="7936" max="7936" width="4.5703125" style="6" customWidth="1"/>
    <col min="7937" max="7937" width="41.42578125" style="6" customWidth="1"/>
    <col min="7938" max="7938" width="9.140625" style="6" customWidth="1"/>
    <col min="7939" max="7939" width="10.140625" style="6" customWidth="1"/>
    <col min="7940" max="7940" width="14.28515625" style="6" customWidth="1"/>
    <col min="7941" max="7941" width="15.42578125" style="6" customWidth="1"/>
    <col min="7942" max="7942" width="20.5703125" style="6" customWidth="1"/>
    <col min="7943" max="8187" width="9.140625" style="6"/>
    <col min="8188" max="8188" width="2.7109375" style="6" customWidth="1"/>
    <col min="8189" max="8189" width="3.5703125" style="6" customWidth="1"/>
    <col min="8190" max="8190" width="17.28515625" style="6" customWidth="1"/>
    <col min="8191" max="8191" width="20.5703125" style="6" customWidth="1"/>
    <col min="8192" max="8192" width="4.5703125" style="6" customWidth="1"/>
    <col min="8193" max="8193" width="41.42578125" style="6" customWidth="1"/>
    <col min="8194" max="8194" width="9.140625" style="6" customWidth="1"/>
    <col min="8195" max="8195" width="10.140625" style="6" customWidth="1"/>
    <col min="8196" max="8196" width="14.28515625" style="6" customWidth="1"/>
    <col min="8197" max="8197" width="15.42578125" style="6" customWidth="1"/>
    <col min="8198" max="8198" width="20.5703125" style="6" customWidth="1"/>
    <col min="8199" max="8443" width="9.140625" style="6"/>
    <col min="8444" max="8444" width="2.7109375" style="6" customWidth="1"/>
    <col min="8445" max="8445" width="3.5703125" style="6" customWidth="1"/>
    <col min="8446" max="8446" width="17.28515625" style="6" customWidth="1"/>
    <col min="8447" max="8447" width="20.5703125" style="6" customWidth="1"/>
    <col min="8448" max="8448" width="4.5703125" style="6" customWidth="1"/>
    <col min="8449" max="8449" width="41.42578125" style="6" customWidth="1"/>
    <col min="8450" max="8450" width="9.140625" style="6" customWidth="1"/>
    <col min="8451" max="8451" width="10.140625" style="6" customWidth="1"/>
    <col min="8452" max="8452" width="14.28515625" style="6" customWidth="1"/>
    <col min="8453" max="8453" width="15.42578125" style="6" customWidth="1"/>
    <col min="8454" max="8454" width="20.5703125" style="6" customWidth="1"/>
    <col min="8455" max="8699" width="9.140625" style="6"/>
    <col min="8700" max="8700" width="2.7109375" style="6" customWidth="1"/>
    <col min="8701" max="8701" width="3.5703125" style="6" customWidth="1"/>
    <col min="8702" max="8702" width="17.28515625" style="6" customWidth="1"/>
    <col min="8703" max="8703" width="20.5703125" style="6" customWidth="1"/>
    <col min="8704" max="8704" width="4.5703125" style="6" customWidth="1"/>
    <col min="8705" max="8705" width="41.42578125" style="6" customWidth="1"/>
    <col min="8706" max="8706" width="9.140625" style="6" customWidth="1"/>
    <col min="8707" max="8707" width="10.140625" style="6" customWidth="1"/>
    <col min="8708" max="8708" width="14.28515625" style="6" customWidth="1"/>
    <col min="8709" max="8709" width="15.42578125" style="6" customWidth="1"/>
    <col min="8710" max="8710" width="20.5703125" style="6" customWidth="1"/>
    <col min="8711" max="8955" width="9.140625" style="6"/>
    <col min="8956" max="8956" width="2.7109375" style="6" customWidth="1"/>
    <col min="8957" max="8957" width="3.5703125" style="6" customWidth="1"/>
    <col min="8958" max="8958" width="17.28515625" style="6" customWidth="1"/>
    <col min="8959" max="8959" width="20.5703125" style="6" customWidth="1"/>
    <col min="8960" max="8960" width="4.5703125" style="6" customWidth="1"/>
    <col min="8961" max="8961" width="41.42578125" style="6" customWidth="1"/>
    <col min="8962" max="8962" width="9.140625" style="6" customWidth="1"/>
    <col min="8963" max="8963" width="10.140625" style="6" customWidth="1"/>
    <col min="8964" max="8964" width="14.28515625" style="6" customWidth="1"/>
    <col min="8965" max="8965" width="15.42578125" style="6" customWidth="1"/>
    <col min="8966" max="8966" width="20.5703125" style="6" customWidth="1"/>
    <col min="8967" max="9211" width="9.140625" style="6"/>
    <col min="9212" max="9212" width="2.7109375" style="6" customWidth="1"/>
    <col min="9213" max="9213" width="3.5703125" style="6" customWidth="1"/>
    <col min="9214" max="9214" width="17.28515625" style="6" customWidth="1"/>
    <col min="9215" max="9215" width="20.5703125" style="6" customWidth="1"/>
    <col min="9216" max="9216" width="4.5703125" style="6" customWidth="1"/>
    <col min="9217" max="9217" width="41.42578125" style="6" customWidth="1"/>
    <col min="9218" max="9218" width="9.140625" style="6" customWidth="1"/>
    <col min="9219" max="9219" width="10.140625" style="6" customWidth="1"/>
    <col min="9220" max="9220" width="14.28515625" style="6" customWidth="1"/>
    <col min="9221" max="9221" width="15.42578125" style="6" customWidth="1"/>
    <col min="9222" max="9222" width="20.5703125" style="6" customWidth="1"/>
    <col min="9223" max="9467" width="9.140625" style="6"/>
    <col min="9468" max="9468" width="2.7109375" style="6" customWidth="1"/>
    <col min="9469" max="9469" width="3.5703125" style="6" customWidth="1"/>
    <col min="9470" max="9470" width="17.28515625" style="6" customWidth="1"/>
    <col min="9471" max="9471" width="20.5703125" style="6" customWidth="1"/>
    <col min="9472" max="9472" width="4.5703125" style="6" customWidth="1"/>
    <col min="9473" max="9473" width="41.42578125" style="6" customWidth="1"/>
    <col min="9474" max="9474" width="9.140625" style="6" customWidth="1"/>
    <col min="9475" max="9475" width="10.140625" style="6" customWidth="1"/>
    <col min="9476" max="9476" width="14.28515625" style="6" customWidth="1"/>
    <col min="9477" max="9477" width="15.42578125" style="6" customWidth="1"/>
    <col min="9478" max="9478" width="20.5703125" style="6" customWidth="1"/>
    <col min="9479" max="9723" width="9.140625" style="6"/>
    <col min="9724" max="9724" width="2.7109375" style="6" customWidth="1"/>
    <col min="9725" max="9725" width="3.5703125" style="6" customWidth="1"/>
    <col min="9726" max="9726" width="17.28515625" style="6" customWidth="1"/>
    <col min="9727" max="9727" width="20.5703125" style="6" customWidth="1"/>
    <col min="9728" max="9728" width="4.5703125" style="6" customWidth="1"/>
    <col min="9729" max="9729" width="41.42578125" style="6" customWidth="1"/>
    <col min="9730" max="9730" width="9.140625" style="6" customWidth="1"/>
    <col min="9731" max="9731" width="10.140625" style="6" customWidth="1"/>
    <col min="9732" max="9732" width="14.28515625" style="6" customWidth="1"/>
    <col min="9733" max="9733" width="15.42578125" style="6" customWidth="1"/>
    <col min="9734" max="9734" width="20.5703125" style="6" customWidth="1"/>
    <col min="9735" max="9979" width="9.140625" style="6"/>
    <col min="9980" max="9980" width="2.7109375" style="6" customWidth="1"/>
    <col min="9981" max="9981" width="3.5703125" style="6" customWidth="1"/>
    <col min="9982" max="9982" width="17.28515625" style="6" customWidth="1"/>
    <col min="9983" max="9983" width="20.5703125" style="6" customWidth="1"/>
    <col min="9984" max="9984" width="4.5703125" style="6" customWidth="1"/>
    <col min="9985" max="9985" width="41.42578125" style="6" customWidth="1"/>
    <col min="9986" max="9986" width="9.140625" style="6" customWidth="1"/>
    <col min="9987" max="9987" width="10.140625" style="6" customWidth="1"/>
    <col min="9988" max="9988" width="14.28515625" style="6" customWidth="1"/>
    <col min="9989" max="9989" width="15.42578125" style="6" customWidth="1"/>
    <col min="9990" max="9990" width="20.5703125" style="6" customWidth="1"/>
    <col min="9991" max="10235" width="9.140625" style="6"/>
    <col min="10236" max="10236" width="2.7109375" style="6" customWidth="1"/>
    <col min="10237" max="10237" width="3.5703125" style="6" customWidth="1"/>
    <col min="10238" max="10238" width="17.28515625" style="6" customWidth="1"/>
    <col min="10239" max="10239" width="20.5703125" style="6" customWidth="1"/>
    <col min="10240" max="10240" width="4.5703125" style="6" customWidth="1"/>
    <col min="10241" max="10241" width="41.42578125" style="6" customWidth="1"/>
    <col min="10242" max="10242" width="9.140625" style="6" customWidth="1"/>
    <col min="10243" max="10243" width="10.140625" style="6" customWidth="1"/>
    <col min="10244" max="10244" width="14.28515625" style="6" customWidth="1"/>
    <col min="10245" max="10245" width="15.42578125" style="6" customWidth="1"/>
    <col min="10246" max="10246" width="20.5703125" style="6" customWidth="1"/>
    <col min="10247" max="10491" width="9.140625" style="6"/>
    <col min="10492" max="10492" width="2.7109375" style="6" customWidth="1"/>
    <col min="10493" max="10493" width="3.5703125" style="6" customWidth="1"/>
    <col min="10494" max="10494" width="17.28515625" style="6" customWidth="1"/>
    <col min="10495" max="10495" width="20.5703125" style="6" customWidth="1"/>
    <col min="10496" max="10496" width="4.5703125" style="6" customWidth="1"/>
    <col min="10497" max="10497" width="41.42578125" style="6" customWidth="1"/>
    <col min="10498" max="10498" width="9.140625" style="6" customWidth="1"/>
    <col min="10499" max="10499" width="10.140625" style="6" customWidth="1"/>
    <col min="10500" max="10500" width="14.28515625" style="6" customWidth="1"/>
    <col min="10501" max="10501" width="15.42578125" style="6" customWidth="1"/>
    <col min="10502" max="10502" width="20.5703125" style="6" customWidth="1"/>
    <col min="10503" max="10747" width="9.140625" style="6"/>
    <col min="10748" max="10748" width="2.7109375" style="6" customWidth="1"/>
    <col min="10749" max="10749" width="3.5703125" style="6" customWidth="1"/>
    <col min="10750" max="10750" width="17.28515625" style="6" customWidth="1"/>
    <col min="10751" max="10751" width="20.5703125" style="6" customWidth="1"/>
    <col min="10752" max="10752" width="4.5703125" style="6" customWidth="1"/>
    <col min="10753" max="10753" width="41.42578125" style="6" customWidth="1"/>
    <col min="10754" max="10754" width="9.140625" style="6" customWidth="1"/>
    <col min="10755" max="10755" width="10.140625" style="6" customWidth="1"/>
    <col min="10756" max="10756" width="14.28515625" style="6" customWidth="1"/>
    <col min="10757" max="10757" width="15.42578125" style="6" customWidth="1"/>
    <col min="10758" max="10758" width="20.5703125" style="6" customWidth="1"/>
    <col min="10759" max="11003" width="9.140625" style="6"/>
    <col min="11004" max="11004" width="2.7109375" style="6" customWidth="1"/>
    <col min="11005" max="11005" width="3.5703125" style="6" customWidth="1"/>
    <col min="11006" max="11006" width="17.28515625" style="6" customWidth="1"/>
    <col min="11007" max="11007" width="20.5703125" style="6" customWidth="1"/>
    <col min="11008" max="11008" width="4.5703125" style="6" customWidth="1"/>
    <col min="11009" max="11009" width="41.42578125" style="6" customWidth="1"/>
    <col min="11010" max="11010" width="9.140625" style="6" customWidth="1"/>
    <col min="11011" max="11011" width="10.140625" style="6" customWidth="1"/>
    <col min="11012" max="11012" width="14.28515625" style="6" customWidth="1"/>
    <col min="11013" max="11013" width="15.42578125" style="6" customWidth="1"/>
    <col min="11014" max="11014" width="20.5703125" style="6" customWidth="1"/>
    <col min="11015" max="11259" width="9.140625" style="6"/>
    <col min="11260" max="11260" width="2.7109375" style="6" customWidth="1"/>
    <col min="11261" max="11261" width="3.5703125" style="6" customWidth="1"/>
    <col min="11262" max="11262" width="17.28515625" style="6" customWidth="1"/>
    <col min="11263" max="11263" width="20.5703125" style="6" customWidth="1"/>
    <col min="11264" max="11264" width="4.5703125" style="6" customWidth="1"/>
    <col min="11265" max="11265" width="41.42578125" style="6" customWidth="1"/>
    <col min="11266" max="11266" width="9.140625" style="6" customWidth="1"/>
    <col min="11267" max="11267" width="10.140625" style="6" customWidth="1"/>
    <col min="11268" max="11268" width="14.28515625" style="6" customWidth="1"/>
    <col min="11269" max="11269" width="15.42578125" style="6" customWidth="1"/>
    <col min="11270" max="11270" width="20.5703125" style="6" customWidth="1"/>
    <col min="11271" max="11515" width="9.140625" style="6"/>
    <col min="11516" max="11516" width="2.7109375" style="6" customWidth="1"/>
    <col min="11517" max="11517" width="3.5703125" style="6" customWidth="1"/>
    <col min="11518" max="11518" width="17.28515625" style="6" customWidth="1"/>
    <col min="11519" max="11519" width="20.5703125" style="6" customWidth="1"/>
    <col min="11520" max="11520" width="4.5703125" style="6" customWidth="1"/>
    <col min="11521" max="11521" width="41.42578125" style="6" customWidth="1"/>
    <col min="11522" max="11522" width="9.140625" style="6" customWidth="1"/>
    <col min="11523" max="11523" width="10.140625" style="6" customWidth="1"/>
    <col min="11524" max="11524" width="14.28515625" style="6" customWidth="1"/>
    <col min="11525" max="11525" width="15.42578125" style="6" customWidth="1"/>
    <col min="11526" max="11526" width="20.5703125" style="6" customWidth="1"/>
    <col min="11527" max="11771" width="9.140625" style="6"/>
    <col min="11772" max="11772" width="2.7109375" style="6" customWidth="1"/>
    <col min="11773" max="11773" width="3.5703125" style="6" customWidth="1"/>
    <col min="11774" max="11774" width="17.28515625" style="6" customWidth="1"/>
    <col min="11775" max="11775" width="20.5703125" style="6" customWidth="1"/>
    <col min="11776" max="11776" width="4.5703125" style="6" customWidth="1"/>
    <col min="11777" max="11777" width="41.42578125" style="6" customWidth="1"/>
    <col min="11778" max="11778" width="9.140625" style="6" customWidth="1"/>
    <col min="11779" max="11779" width="10.140625" style="6" customWidth="1"/>
    <col min="11780" max="11780" width="14.28515625" style="6" customWidth="1"/>
    <col min="11781" max="11781" width="15.42578125" style="6" customWidth="1"/>
    <col min="11782" max="11782" width="20.5703125" style="6" customWidth="1"/>
    <col min="11783" max="12027" width="9.140625" style="6"/>
    <col min="12028" max="12028" width="2.7109375" style="6" customWidth="1"/>
    <col min="12029" max="12029" width="3.5703125" style="6" customWidth="1"/>
    <col min="12030" max="12030" width="17.28515625" style="6" customWidth="1"/>
    <col min="12031" max="12031" width="20.5703125" style="6" customWidth="1"/>
    <col min="12032" max="12032" width="4.5703125" style="6" customWidth="1"/>
    <col min="12033" max="12033" width="41.42578125" style="6" customWidth="1"/>
    <col min="12034" max="12034" width="9.140625" style="6" customWidth="1"/>
    <col min="12035" max="12035" width="10.140625" style="6" customWidth="1"/>
    <col min="12036" max="12036" width="14.28515625" style="6" customWidth="1"/>
    <col min="12037" max="12037" width="15.42578125" style="6" customWidth="1"/>
    <col min="12038" max="12038" width="20.5703125" style="6" customWidth="1"/>
    <col min="12039" max="12283" width="9.140625" style="6"/>
    <col min="12284" max="12284" width="2.7109375" style="6" customWidth="1"/>
    <col min="12285" max="12285" width="3.5703125" style="6" customWidth="1"/>
    <col min="12286" max="12286" width="17.28515625" style="6" customWidth="1"/>
    <col min="12287" max="12287" width="20.5703125" style="6" customWidth="1"/>
    <col min="12288" max="12288" width="4.5703125" style="6" customWidth="1"/>
    <col min="12289" max="12289" width="41.42578125" style="6" customWidth="1"/>
    <col min="12290" max="12290" width="9.140625" style="6" customWidth="1"/>
    <col min="12291" max="12291" width="10.140625" style="6" customWidth="1"/>
    <col min="12292" max="12292" width="14.28515625" style="6" customWidth="1"/>
    <col min="12293" max="12293" width="15.42578125" style="6" customWidth="1"/>
    <col min="12294" max="12294" width="20.5703125" style="6" customWidth="1"/>
    <col min="12295" max="12539" width="9.140625" style="6"/>
    <col min="12540" max="12540" width="2.7109375" style="6" customWidth="1"/>
    <col min="12541" max="12541" width="3.5703125" style="6" customWidth="1"/>
    <col min="12542" max="12542" width="17.28515625" style="6" customWidth="1"/>
    <col min="12543" max="12543" width="20.5703125" style="6" customWidth="1"/>
    <col min="12544" max="12544" width="4.5703125" style="6" customWidth="1"/>
    <col min="12545" max="12545" width="41.42578125" style="6" customWidth="1"/>
    <col min="12546" max="12546" width="9.140625" style="6" customWidth="1"/>
    <col min="12547" max="12547" width="10.140625" style="6" customWidth="1"/>
    <col min="12548" max="12548" width="14.28515625" style="6" customWidth="1"/>
    <col min="12549" max="12549" width="15.42578125" style="6" customWidth="1"/>
    <col min="12550" max="12550" width="20.5703125" style="6" customWidth="1"/>
    <col min="12551" max="12795" width="9.140625" style="6"/>
    <col min="12796" max="12796" width="2.7109375" style="6" customWidth="1"/>
    <col min="12797" max="12797" width="3.5703125" style="6" customWidth="1"/>
    <col min="12798" max="12798" width="17.28515625" style="6" customWidth="1"/>
    <col min="12799" max="12799" width="20.5703125" style="6" customWidth="1"/>
    <col min="12800" max="12800" width="4.5703125" style="6" customWidth="1"/>
    <col min="12801" max="12801" width="41.42578125" style="6" customWidth="1"/>
    <col min="12802" max="12802" width="9.140625" style="6" customWidth="1"/>
    <col min="12803" max="12803" width="10.140625" style="6" customWidth="1"/>
    <col min="12804" max="12804" width="14.28515625" style="6" customWidth="1"/>
    <col min="12805" max="12805" width="15.42578125" style="6" customWidth="1"/>
    <col min="12806" max="12806" width="20.5703125" style="6" customWidth="1"/>
    <col min="12807" max="13051" width="9.140625" style="6"/>
    <col min="13052" max="13052" width="2.7109375" style="6" customWidth="1"/>
    <col min="13053" max="13053" width="3.5703125" style="6" customWidth="1"/>
    <col min="13054" max="13054" width="17.28515625" style="6" customWidth="1"/>
    <col min="13055" max="13055" width="20.5703125" style="6" customWidth="1"/>
    <col min="13056" max="13056" width="4.5703125" style="6" customWidth="1"/>
    <col min="13057" max="13057" width="41.42578125" style="6" customWidth="1"/>
    <col min="13058" max="13058" width="9.140625" style="6" customWidth="1"/>
    <col min="13059" max="13059" width="10.140625" style="6" customWidth="1"/>
    <col min="13060" max="13060" width="14.28515625" style="6" customWidth="1"/>
    <col min="13061" max="13061" width="15.42578125" style="6" customWidth="1"/>
    <col min="13062" max="13062" width="20.5703125" style="6" customWidth="1"/>
    <col min="13063" max="13307" width="9.140625" style="6"/>
    <col min="13308" max="13308" width="2.7109375" style="6" customWidth="1"/>
    <col min="13309" max="13309" width="3.5703125" style="6" customWidth="1"/>
    <col min="13310" max="13310" width="17.28515625" style="6" customWidth="1"/>
    <col min="13311" max="13311" width="20.5703125" style="6" customWidth="1"/>
    <col min="13312" max="13312" width="4.5703125" style="6" customWidth="1"/>
    <col min="13313" max="13313" width="41.42578125" style="6" customWidth="1"/>
    <col min="13314" max="13314" width="9.140625" style="6" customWidth="1"/>
    <col min="13315" max="13315" width="10.140625" style="6" customWidth="1"/>
    <col min="13316" max="13316" width="14.28515625" style="6" customWidth="1"/>
    <col min="13317" max="13317" width="15.42578125" style="6" customWidth="1"/>
    <col min="13318" max="13318" width="20.5703125" style="6" customWidth="1"/>
    <col min="13319" max="13563" width="9.140625" style="6"/>
    <col min="13564" max="13564" width="2.7109375" style="6" customWidth="1"/>
    <col min="13565" max="13565" width="3.5703125" style="6" customWidth="1"/>
    <col min="13566" max="13566" width="17.28515625" style="6" customWidth="1"/>
    <col min="13567" max="13567" width="20.5703125" style="6" customWidth="1"/>
    <col min="13568" max="13568" width="4.5703125" style="6" customWidth="1"/>
    <col min="13569" max="13569" width="41.42578125" style="6" customWidth="1"/>
    <col min="13570" max="13570" width="9.140625" style="6" customWidth="1"/>
    <col min="13571" max="13571" width="10.140625" style="6" customWidth="1"/>
    <col min="13572" max="13572" width="14.28515625" style="6" customWidth="1"/>
    <col min="13573" max="13573" width="15.42578125" style="6" customWidth="1"/>
    <col min="13574" max="13574" width="20.5703125" style="6" customWidth="1"/>
    <col min="13575" max="13819" width="9.140625" style="6"/>
    <col min="13820" max="13820" width="2.7109375" style="6" customWidth="1"/>
    <col min="13821" max="13821" width="3.5703125" style="6" customWidth="1"/>
    <col min="13822" max="13822" width="17.28515625" style="6" customWidth="1"/>
    <col min="13823" max="13823" width="20.5703125" style="6" customWidth="1"/>
    <col min="13824" max="13824" width="4.5703125" style="6" customWidth="1"/>
    <col min="13825" max="13825" width="41.42578125" style="6" customWidth="1"/>
    <col min="13826" max="13826" width="9.140625" style="6" customWidth="1"/>
    <col min="13827" max="13827" width="10.140625" style="6" customWidth="1"/>
    <col min="13828" max="13828" width="14.28515625" style="6" customWidth="1"/>
    <col min="13829" max="13829" width="15.42578125" style="6" customWidth="1"/>
    <col min="13830" max="13830" width="20.5703125" style="6" customWidth="1"/>
    <col min="13831" max="14075" width="9.140625" style="6"/>
    <col min="14076" max="14076" width="2.7109375" style="6" customWidth="1"/>
    <col min="14077" max="14077" width="3.5703125" style="6" customWidth="1"/>
    <col min="14078" max="14078" width="17.28515625" style="6" customWidth="1"/>
    <col min="14079" max="14079" width="20.5703125" style="6" customWidth="1"/>
    <col min="14080" max="14080" width="4.5703125" style="6" customWidth="1"/>
    <col min="14081" max="14081" width="41.42578125" style="6" customWidth="1"/>
    <col min="14082" max="14082" width="9.140625" style="6" customWidth="1"/>
    <col min="14083" max="14083" width="10.140625" style="6" customWidth="1"/>
    <col min="14084" max="14084" width="14.28515625" style="6" customWidth="1"/>
    <col min="14085" max="14085" width="15.42578125" style="6" customWidth="1"/>
    <col min="14086" max="14086" width="20.5703125" style="6" customWidth="1"/>
    <col min="14087" max="14331" width="9.140625" style="6"/>
    <col min="14332" max="14332" width="2.7109375" style="6" customWidth="1"/>
    <col min="14333" max="14333" width="3.5703125" style="6" customWidth="1"/>
    <col min="14334" max="14334" width="17.28515625" style="6" customWidth="1"/>
    <col min="14335" max="14335" width="20.5703125" style="6" customWidth="1"/>
    <col min="14336" max="14336" width="4.5703125" style="6" customWidth="1"/>
    <col min="14337" max="14337" width="41.42578125" style="6" customWidth="1"/>
    <col min="14338" max="14338" width="9.140625" style="6" customWidth="1"/>
    <col min="14339" max="14339" width="10.140625" style="6" customWidth="1"/>
    <col min="14340" max="14340" width="14.28515625" style="6" customWidth="1"/>
    <col min="14341" max="14341" width="15.42578125" style="6" customWidth="1"/>
    <col min="14342" max="14342" width="20.5703125" style="6" customWidth="1"/>
    <col min="14343" max="14587" width="9.140625" style="6"/>
    <col min="14588" max="14588" width="2.7109375" style="6" customWidth="1"/>
    <col min="14589" max="14589" width="3.5703125" style="6" customWidth="1"/>
    <col min="14590" max="14590" width="17.28515625" style="6" customWidth="1"/>
    <col min="14591" max="14591" width="20.5703125" style="6" customWidth="1"/>
    <col min="14592" max="14592" width="4.5703125" style="6" customWidth="1"/>
    <col min="14593" max="14593" width="41.42578125" style="6" customWidth="1"/>
    <col min="14594" max="14594" width="9.140625" style="6" customWidth="1"/>
    <col min="14595" max="14595" width="10.140625" style="6" customWidth="1"/>
    <col min="14596" max="14596" width="14.28515625" style="6" customWidth="1"/>
    <col min="14597" max="14597" width="15.42578125" style="6" customWidth="1"/>
    <col min="14598" max="14598" width="20.5703125" style="6" customWidth="1"/>
    <col min="14599" max="14843" width="9.140625" style="6"/>
    <col min="14844" max="14844" width="2.7109375" style="6" customWidth="1"/>
    <col min="14845" max="14845" width="3.5703125" style="6" customWidth="1"/>
    <col min="14846" max="14846" width="17.28515625" style="6" customWidth="1"/>
    <col min="14847" max="14847" width="20.5703125" style="6" customWidth="1"/>
    <col min="14848" max="14848" width="4.5703125" style="6" customWidth="1"/>
    <col min="14849" max="14849" width="41.42578125" style="6" customWidth="1"/>
    <col min="14850" max="14850" width="9.140625" style="6" customWidth="1"/>
    <col min="14851" max="14851" width="10.140625" style="6" customWidth="1"/>
    <col min="14852" max="14852" width="14.28515625" style="6" customWidth="1"/>
    <col min="14853" max="14853" width="15.42578125" style="6" customWidth="1"/>
    <col min="14854" max="14854" width="20.5703125" style="6" customWidth="1"/>
    <col min="14855" max="15099" width="9.140625" style="6"/>
    <col min="15100" max="15100" width="2.7109375" style="6" customWidth="1"/>
    <col min="15101" max="15101" width="3.5703125" style="6" customWidth="1"/>
    <col min="15102" max="15102" width="17.28515625" style="6" customWidth="1"/>
    <col min="15103" max="15103" width="20.5703125" style="6" customWidth="1"/>
    <col min="15104" max="15104" width="4.5703125" style="6" customWidth="1"/>
    <col min="15105" max="15105" width="41.42578125" style="6" customWidth="1"/>
    <col min="15106" max="15106" width="9.140625" style="6" customWidth="1"/>
    <col min="15107" max="15107" width="10.140625" style="6" customWidth="1"/>
    <col min="15108" max="15108" width="14.28515625" style="6" customWidth="1"/>
    <col min="15109" max="15109" width="15.42578125" style="6" customWidth="1"/>
    <col min="15110" max="15110" width="20.5703125" style="6" customWidth="1"/>
    <col min="15111" max="15355" width="9.140625" style="6"/>
    <col min="15356" max="15356" width="2.7109375" style="6" customWidth="1"/>
    <col min="15357" max="15357" width="3.5703125" style="6" customWidth="1"/>
    <col min="15358" max="15358" width="17.28515625" style="6" customWidth="1"/>
    <col min="15359" max="15359" width="20.5703125" style="6" customWidth="1"/>
    <col min="15360" max="15360" width="4.5703125" style="6" customWidth="1"/>
    <col min="15361" max="15361" width="41.42578125" style="6" customWidth="1"/>
    <col min="15362" max="15362" width="9.140625" style="6" customWidth="1"/>
    <col min="15363" max="15363" width="10.140625" style="6" customWidth="1"/>
    <col min="15364" max="15364" width="14.28515625" style="6" customWidth="1"/>
    <col min="15365" max="15365" width="15.42578125" style="6" customWidth="1"/>
    <col min="15366" max="15366" width="20.5703125" style="6" customWidth="1"/>
    <col min="15367" max="15611" width="9.140625" style="6"/>
    <col min="15612" max="15612" width="2.7109375" style="6" customWidth="1"/>
    <col min="15613" max="15613" width="3.5703125" style="6" customWidth="1"/>
    <col min="15614" max="15614" width="17.28515625" style="6" customWidth="1"/>
    <col min="15615" max="15615" width="20.5703125" style="6" customWidth="1"/>
    <col min="15616" max="15616" width="4.5703125" style="6" customWidth="1"/>
    <col min="15617" max="15617" width="41.42578125" style="6" customWidth="1"/>
    <col min="15618" max="15618" width="9.140625" style="6" customWidth="1"/>
    <col min="15619" max="15619" width="10.140625" style="6" customWidth="1"/>
    <col min="15620" max="15620" width="14.28515625" style="6" customWidth="1"/>
    <col min="15621" max="15621" width="15.42578125" style="6" customWidth="1"/>
    <col min="15622" max="15622" width="20.5703125" style="6" customWidth="1"/>
    <col min="15623" max="15867" width="9.140625" style="6"/>
    <col min="15868" max="15868" width="2.7109375" style="6" customWidth="1"/>
    <col min="15869" max="15869" width="3.5703125" style="6" customWidth="1"/>
    <col min="15870" max="15870" width="17.28515625" style="6" customWidth="1"/>
    <col min="15871" max="15871" width="20.5703125" style="6" customWidth="1"/>
    <col min="15872" max="15872" width="4.5703125" style="6" customWidth="1"/>
    <col min="15873" max="15873" width="41.42578125" style="6" customWidth="1"/>
    <col min="15874" max="15874" width="9.140625" style="6" customWidth="1"/>
    <col min="15875" max="15875" width="10.140625" style="6" customWidth="1"/>
    <col min="15876" max="15876" width="14.28515625" style="6" customWidth="1"/>
    <col min="15877" max="15877" width="15.42578125" style="6" customWidth="1"/>
    <col min="15878" max="15878" width="20.5703125" style="6" customWidth="1"/>
    <col min="15879" max="16123" width="9.140625" style="6"/>
    <col min="16124" max="16124" width="2.7109375" style="6" customWidth="1"/>
    <col min="16125" max="16125" width="3.5703125" style="6" customWidth="1"/>
    <col min="16126" max="16126" width="17.28515625" style="6" customWidth="1"/>
    <col min="16127" max="16127" width="20.5703125" style="6" customWidth="1"/>
    <col min="16128" max="16128" width="4.5703125" style="6" customWidth="1"/>
    <col min="16129" max="16129" width="41.42578125" style="6" customWidth="1"/>
    <col min="16130" max="16130" width="9.140625" style="6" customWidth="1"/>
    <col min="16131" max="16131" width="10.140625" style="6" customWidth="1"/>
    <col min="16132" max="16132" width="14.28515625" style="6" customWidth="1"/>
    <col min="16133" max="16133" width="15.42578125" style="6" customWidth="1"/>
    <col min="16134" max="16134" width="20.5703125" style="6" customWidth="1"/>
    <col min="16135" max="16379" width="9.140625" style="6"/>
    <col min="16380" max="16380" width="9.140625" style="6" customWidth="1"/>
    <col min="16381" max="16384" width="9.140625" style="6"/>
  </cols>
  <sheetData>
    <row r="1" spans="1:10" s="1" customFormat="1">
      <c r="H1" s="166" t="s">
        <v>163</v>
      </c>
      <c r="I1" s="166"/>
      <c r="J1" s="166"/>
    </row>
    <row r="2" spans="1:10" s="1" customFormat="1" ht="15.75" customHeight="1">
      <c r="F2" s="240" t="s">
        <v>0</v>
      </c>
      <c r="G2" s="240"/>
      <c r="H2" s="240"/>
      <c r="I2" s="240"/>
      <c r="J2" s="240"/>
    </row>
    <row r="3" spans="1:10">
      <c r="F3" s="5"/>
      <c r="G3" s="240" t="s">
        <v>177</v>
      </c>
      <c r="H3" s="240"/>
      <c r="I3" s="240"/>
      <c r="J3" s="240"/>
    </row>
    <row r="4" spans="1:10" s="1" customFormat="1" hidden="1">
      <c r="B4" s="118"/>
      <c r="C4" s="118"/>
      <c r="D4" s="3"/>
      <c r="E4" s="3"/>
      <c r="G4" s="117"/>
      <c r="H4" s="117"/>
      <c r="I4" s="117"/>
      <c r="J4" s="117"/>
    </row>
    <row r="5" spans="1:10" ht="13.5" customHeight="1">
      <c r="A5" s="1"/>
      <c r="B5" s="210" t="s">
        <v>1</v>
      </c>
      <c r="C5" s="210"/>
      <c r="D5" s="210"/>
      <c r="E5" s="210"/>
      <c r="F5" s="210"/>
      <c r="G5" s="210"/>
      <c r="H5" s="210"/>
      <c r="I5" s="210"/>
      <c r="J5" s="210"/>
    </row>
    <row r="6" spans="1:10">
      <c r="A6" s="1"/>
      <c r="B6" s="3"/>
      <c r="C6" s="274" t="s">
        <v>2</v>
      </c>
      <c r="D6" s="274"/>
      <c r="E6" s="274"/>
      <c r="F6" s="274"/>
      <c r="G6" s="274"/>
      <c r="H6" s="274"/>
      <c r="I6" s="274"/>
      <c r="J6" s="1"/>
    </row>
    <row r="7" spans="1:10">
      <c r="A7" s="1"/>
      <c r="B7" s="3"/>
      <c r="C7" s="14"/>
      <c r="D7" s="14"/>
      <c r="E7" s="14"/>
      <c r="F7" s="14"/>
      <c r="G7" s="14"/>
      <c r="H7" s="14"/>
      <c r="I7" s="14"/>
      <c r="J7" s="1"/>
    </row>
    <row r="8" spans="1:10" ht="20.25">
      <c r="A8" s="1"/>
      <c r="B8" s="3"/>
      <c r="C8" s="211" t="s">
        <v>3</v>
      </c>
      <c r="D8" s="211"/>
      <c r="E8" s="211"/>
      <c r="F8" s="211"/>
      <c r="G8" s="211"/>
      <c r="H8" s="211"/>
      <c r="I8" s="211"/>
      <c r="J8" s="1"/>
    </row>
    <row r="9" spans="1:10" ht="30" customHeight="1">
      <c r="B9" s="212" t="s">
        <v>36</v>
      </c>
      <c r="C9" s="212"/>
      <c r="D9" s="212"/>
      <c r="E9" s="212"/>
      <c r="F9" s="212"/>
      <c r="G9" s="212"/>
      <c r="H9" s="212"/>
      <c r="I9" s="212"/>
      <c r="J9" s="212"/>
    </row>
    <row r="10" spans="1:10">
      <c r="A10" s="1"/>
      <c r="B10" s="1"/>
      <c r="C10" s="265" t="s">
        <v>4</v>
      </c>
      <c r="D10" s="265"/>
      <c r="E10" s="265"/>
      <c r="F10" s="265"/>
      <c r="G10" s="265"/>
      <c r="H10" s="265"/>
      <c r="I10" s="265"/>
      <c r="J10" s="1"/>
    </row>
    <row r="11" spans="1:10" ht="15" customHeight="1">
      <c r="A11" s="1"/>
      <c r="B11" s="214" t="s">
        <v>43</v>
      </c>
      <c r="C11" s="214"/>
      <c r="D11" s="214"/>
      <c r="E11" s="214"/>
      <c r="F11" s="214"/>
      <c r="G11" s="214"/>
      <c r="H11" s="214"/>
      <c r="I11" s="214"/>
      <c r="J11" s="214"/>
    </row>
    <row r="12" spans="1:10" ht="13.15" customHeight="1">
      <c r="A12" s="1"/>
      <c r="B12" s="297" t="s">
        <v>5</v>
      </c>
      <c r="C12" s="250" t="s">
        <v>6</v>
      </c>
      <c r="D12" s="251"/>
      <c r="E12" s="251"/>
      <c r="F12" s="252"/>
      <c r="G12" s="299" t="s">
        <v>7</v>
      </c>
      <c r="H12" s="300"/>
      <c r="I12" s="297" t="s">
        <v>8</v>
      </c>
      <c r="J12" s="297" t="s">
        <v>20</v>
      </c>
    </row>
    <row r="13" spans="1:10" ht="39" customHeight="1">
      <c r="A13" s="1"/>
      <c r="B13" s="298"/>
      <c r="C13" s="253"/>
      <c r="D13" s="254"/>
      <c r="E13" s="254"/>
      <c r="F13" s="255"/>
      <c r="G13" s="120" t="s">
        <v>9</v>
      </c>
      <c r="H13" s="120" t="s">
        <v>10</v>
      </c>
      <c r="I13" s="298"/>
      <c r="J13" s="298"/>
    </row>
    <row r="14" spans="1:10" ht="32.25" customHeight="1">
      <c r="B14" s="19">
        <v>1</v>
      </c>
      <c r="C14" s="189" t="s">
        <v>81</v>
      </c>
      <c r="D14" s="190"/>
      <c r="E14" s="190"/>
      <c r="F14" s="191"/>
      <c r="G14" s="139" t="s">
        <v>90</v>
      </c>
      <c r="H14" s="159">
        <f>5425/10000</f>
        <v>0.54249999999999998</v>
      </c>
      <c r="I14" s="139">
        <v>2021</v>
      </c>
      <c r="J14" s="138">
        <v>5370.8</v>
      </c>
    </row>
    <row r="15" spans="1:10" ht="60" customHeight="1">
      <c r="B15" s="19">
        <v>2</v>
      </c>
      <c r="C15" s="189" t="s">
        <v>106</v>
      </c>
      <c r="D15" s="190"/>
      <c r="E15" s="190"/>
      <c r="F15" s="191"/>
      <c r="G15" s="161" t="s">
        <v>32</v>
      </c>
      <c r="H15" s="160">
        <f>905+860+20</f>
        <v>1785</v>
      </c>
      <c r="I15" s="139">
        <v>2021</v>
      </c>
      <c r="J15" s="138">
        <v>2811.1</v>
      </c>
    </row>
    <row r="16" spans="1:10" ht="42.75" customHeight="1">
      <c r="B16" s="19">
        <v>3</v>
      </c>
      <c r="C16" s="189" t="s">
        <v>187</v>
      </c>
      <c r="D16" s="190"/>
      <c r="E16" s="190"/>
      <c r="F16" s="191"/>
      <c r="G16" s="161" t="s">
        <v>32</v>
      </c>
      <c r="H16" s="52">
        <v>300</v>
      </c>
      <c r="I16" s="139">
        <v>2021</v>
      </c>
      <c r="J16" s="138">
        <v>50</v>
      </c>
    </row>
    <row r="17" spans="1:10" ht="47.25" customHeight="1">
      <c r="B17" s="19">
        <v>4</v>
      </c>
      <c r="C17" s="189" t="s">
        <v>161</v>
      </c>
      <c r="D17" s="190"/>
      <c r="E17" s="190"/>
      <c r="F17" s="191"/>
      <c r="G17" s="139" t="s">
        <v>90</v>
      </c>
      <c r="H17" s="159">
        <f>15632/10000</f>
        <v>1.5631999999999999</v>
      </c>
      <c r="I17" s="139">
        <v>2021</v>
      </c>
      <c r="J17" s="138">
        <v>240</v>
      </c>
    </row>
    <row r="18" spans="1:10" ht="39.75" customHeight="1">
      <c r="A18" s="1"/>
      <c r="B18" s="139">
        <v>5</v>
      </c>
      <c r="C18" s="189" t="s">
        <v>89</v>
      </c>
      <c r="D18" s="190"/>
      <c r="E18" s="190"/>
      <c r="F18" s="191"/>
      <c r="G18" s="139" t="s">
        <v>90</v>
      </c>
      <c r="H18" s="159">
        <f>218427/10000</f>
        <v>21.842700000000001</v>
      </c>
      <c r="I18" s="139">
        <v>2021</v>
      </c>
      <c r="J18" s="138">
        <v>10438.6</v>
      </c>
    </row>
    <row r="19" spans="1:10" ht="16.5" customHeight="1">
      <c r="B19" s="139">
        <v>6</v>
      </c>
      <c r="C19" s="189" t="s">
        <v>22</v>
      </c>
      <c r="D19" s="190"/>
      <c r="E19" s="190"/>
      <c r="F19" s="191"/>
      <c r="G19" s="139" t="s">
        <v>13</v>
      </c>
      <c r="H19" s="127">
        <v>1.6</v>
      </c>
      <c r="I19" s="139">
        <v>2021</v>
      </c>
      <c r="J19" s="138">
        <f>SUM(J14+J15)*1.6%</f>
        <v>130.91040000000001</v>
      </c>
    </row>
    <row r="20" spans="1:10" ht="12.75" customHeight="1">
      <c r="A20" s="1"/>
      <c r="B20" s="228" t="s">
        <v>26</v>
      </c>
      <c r="C20" s="228"/>
      <c r="D20" s="228"/>
      <c r="E20" s="228"/>
      <c r="F20" s="228"/>
      <c r="G20" s="228"/>
      <c r="H20" s="228"/>
      <c r="I20" s="228"/>
      <c r="J20" s="228"/>
    </row>
    <row r="21" spans="1:10">
      <c r="A21" s="1"/>
      <c r="B21" s="244" t="s">
        <v>14</v>
      </c>
      <c r="C21" s="244"/>
      <c r="D21" s="244"/>
      <c r="E21" s="303" t="s">
        <v>15</v>
      </c>
      <c r="F21" s="303"/>
      <c r="G21" s="303"/>
      <c r="H21" s="303"/>
      <c r="I21" s="303"/>
      <c r="J21" s="303"/>
    </row>
    <row r="22" spans="1:10">
      <c r="A22" s="1"/>
      <c r="B22" s="244"/>
      <c r="C22" s="244"/>
      <c r="D22" s="244"/>
      <c r="E22" s="244" t="s">
        <v>16</v>
      </c>
      <c r="F22" s="244"/>
      <c r="G22" s="244"/>
      <c r="H22" s="243" t="s">
        <v>17</v>
      </c>
      <c r="I22" s="243"/>
      <c r="J22" s="243"/>
    </row>
    <row r="23" spans="1:10">
      <c r="A23" s="1"/>
      <c r="B23" s="263">
        <f>SUM(J14:J19)</f>
        <v>19041.410400000001</v>
      </c>
      <c r="C23" s="263"/>
      <c r="D23" s="263"/>
      <c r="E23" s="263">
        <f>B23</f>
        <v>19041.410400000001</v>
      </c>
      <c r="F23" s="263"/>
      <c r="G23" s="263"/>
      <c r="H23" s="293"/>
      <c r="I23" s="293"/>
      <c r="J23" s="293"/>
    </row>
    <row r="24" spans="1:10">
      <c r="B24" s="7"/>
      <c r="C24" s="7"/>
      <c r="D24" s="7"/>
      <c r="E24" s="7"/>
      <c r="F24" s="7"/>
      <c r="G24" s="7"/>
      <c r="H24" s="7"/>
      <c r="I24" s="7"/>
      <c r="J24" s="7"/>
    </row>
    <row r="25" spans="1:10" s="112" customFormat="1"/>
    <row r="26" spans="1:10" s="112" customFormat="1">
      <c r="F26" s="113"/>
    </row>
    <row r="27" spans="1:10" s="112" customFormat="1"/>
    <row r="28" spans="1:10" s="112" customFormat="1"/>
  </sheetData>
  <mergeCells count="28">
    <mergeCell ref="H23:J23"/>
    <mergeCell ref="C19:F19"/>
    <mergeCell ref="B20:J20"/>
    <mergeCell ref="B21:D22"/>
    <mergeCell ref="E21:J21"/>
    <mergeCell ref="E22:G22"/>
    <mergeCell ref="H22:J22"/>
    <mergeCell ref="C14:F14"/>
    <mergeCell ref="C18:F18"/>
    <mergeCell ref="B23:D23"/>
    <mergeCell ref="E23:G23"/>
    <mergeCell ref="C15:F15"/>
    <mergeCell ref="C16:F16"/>
    <mergeCell ref="C17:F17"/>
    <mergeCell ref="B9:J9"/>
    <mergeCell ref="C10:I10"/>
    <mergeCell ref="B11:J11"/>
    <mergeCell ref="B12:B13"/>
    <mergeCell ref="C12:F13"/>
    <mergeCell ref="G12:H12"/>
    <mergeCell ref="I12:I13"/>
    <mergeCell ref="J12:J13"/>
    <mergeCell ref="C8:I8"/>
    <mergeCell ref="H1:J1"/>
    <mergeCell ref="F2:J2"/>
    <mergeCell ref="G3:J3"/>
    <mergeCell ref="B5:J5"/>
    <mergeCell ref="C6:I6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Normal="100" workbookViewId="0">
      <selection activeCell="M21" sqref="M21"/>
    </sheetView>
  </sheetViews>
  <sheetFormatPr defaultRowHeight="15"/>
  <cols>
    <col min="1" max="1" width="2.5703125" style="16" customWidth="1"/>
    <col min="2" max="2" width="4.28515625" style="16" customWidth="1"/>
    <col min="3" max="4" width="9.140625" style="16"/>
    <col min="5" max="5" width="9.5703125" style="16" customWidth="1"/>
    <col min="6" max="6" width="50.5703125" style="16" customWidth="1"/>
    <col min="7" max="8" width="9.140625" style="16"/>
    <col min="9" max="9" width="13.28515625" style="16" customWidth="1"/>
    <col min="10" max="10" width="13.7109375" style="16" customWidth="1"/>
    <col min="11" max="254" width="9.140625" style="16"/>
    <col min="255" max="255" width="2.5703125" style="16" customWidth="1"/>
    <col min="256" max="256" width="4.28515625" style="16" customWidth="1"/>
    <col min="257" max="259" width="9.140625" style="16"/>
    <col min="260" max="260" width="43" style="16" customWidth="1"/>
    <col min="261" max="262" width="9.140625" style="16"/>
    <col min="263" max="264" width="13.28515625" style="16" customWidth="1"/>
    <col min="265" max="510" width="9.140625" style="16"/>
    <col min="511" max="511" width="2.5703125" style="16" customWidth="1"/>
    <col min="512" max="512" width="4.28515625" style="16" customWidth="1"/>
    <col min="513" max="515" width="9.140625" style="16"/>
    <col min="516" max="516" width="43" style="16" customWidth="1"/>
    <col min="517" max="518" width="9.140625" style="16"/>
    <col min="519" max="520" width="13.28515625" style="16" customWidth="1"/>
    <col min="521" max="766" width="9.140625" style="16"/>
    <col min="767" max="767" width="2.5703125" style="16" customWidth="1"/>
    <col min="768" max="768" width="4.28515625" style="16" customWidth="1"/>
    <col min="769" max="771" width="9.140625" style="16"/>
    <col min="772" max="772" width="43" style="16" customWidth="1"/>
    <col min="773" max="774" width="9.140625" style="16"/>
    <col min="775" max="776" width="13.28515625" style="16" customWidth="1"/>
    <col min="777" max="1022" width="9.140625" style="16"/>
    <col min="1023" max="1023" width="2.5703125" style="16" customWidth="1"/>
    <col min="1024" max="1024" width="4.28515625" style="16" customWidth="1"/>
    <col min="1025" max="1027" width="9.140625" style="16"/>
    <col min="1028" max="1028" width="43" style="16" customWidth="1"/>
    <col min="1029" max="1030" width="9.140625" style="16"/>
    <col min="1031" max="1032" width="13.28515625" style="16" customWidth="1"/>
    <col min="1033" max="1278" width="9.140625" style="16"/>
    <col min="1279" max="1279" width="2.5703125" style="16" customWidth="1"/>
    <col min="1280" max="1280" width="4.28515625" style="16" customWidth="1"/>
    <col min="1281" max="1283" width="9.140625" style="16"/>
    <col min="1284" max="1284" width="43" style="16" customWidth="1"/>
    <col min="1285" max="1286" width="9.140625" style="16"/>
    <col min="1287" max="1288" width="13.28515625" style="16" customWidth="1"/>
    <col min="1289" max="1534" width="9.140625" style="16"/>
    <col min="1535" max="1535" width="2.5703125" style="16" customWidth="1"/>
    <col min="1536" max="1536" width="4.28515625" style="16" customWidth="1"/>
    <col min="1537" max="1539" width="9.140625" style="16"/>
    <col min="1540" max="1540" width="43" style="16" customWidth="1"/>
    <col min="1541" max="1542" width="9.140625" style="16"/>
    <col min="1543" max="1544" width="13.28515625" style="16" customWidth="1"/>
    <col min="1545" max="1790" width="9.140625" style="16"/>
    <col min="1791" max="1791" width="2.5703125" style="16" customWidth="1"/>
    <col min="1792" max="1792" width="4.28515625" style="16" customWidth="1"/>
    <col min="1793" max="1795" width="9.140625" style="16"/>
    <col min="1796" max="1796" width="43" style="16" customWidth="1"/>
    <col min="1797" max="1798" width="9.140625" style="16"/>
    <col min="1799" max="1800" width="13.28515625" style="16" customWidth="1"/>
    <col min="1801" max="2046" width="9.140625" style="16"/>
    <col min="2047" max="2047" width="2.5703125" style="16" customWidth="1"/>
    <col min="2048" max="2048" width="4.28515625" style="16" customWidth="1"/>
    <col min="2049" max="2051" width="9.140625" style="16"/>
    <col min="2052" max="2052" width="43" style="16" customWidth="1"/>
    <col min="2053" max="2054" width="9.140625" style="16"/>
    <col min="2055" max="2056" width="13.28515625" style="16" customWidth="1"/>
    <col min="2057" max="2302" width="9.140625" style="16"/>
    <col min="2303" max="2303" width="2.5703125" style="16" customWidth="1"/>
    <col min="2304" max="2304" width="4.28515625" style="16" customWidth="1"/>
    <col min="2305" max="2307" width="9.140625" style="16"/>
    <col min="2308" max="2308" width="43" style="16" customWidth="1"/>
    <col min="2309" max="2310" width="9.140625" style="16"/>
    <col min="2311" max="2312" width="13.28515625" style="16" customWidth="1"/>
    <col min="2313" max="2558" width="9.140625" style="16"/>
    <col min="2559" max="2559" width="2.5703125" style="16" customWidth="1"/>
    <col min="2560" max="2560" width="4.28515625" style="16" customWidth="1"/>
    <col min="2561" max="2563" width="9.140625" style="16"/>
    <col min="2564" max="2564" width="43" style="16" customWidth="1"/>
    <col min="2565" max="2566" width="9.140625" style="16"/>
    <col min="2567" max="2568" width="13.28515625" style="16" customWidth="1"/>
    <col min="2569" max="2814" width="9.140625" style="16"/>
    <col min="2815" max="2815" width="2.5703125" style="16" customWidth="1"/>
    <col min="2816" max="2816" width="4.28515625" style="16" customWidth="1"/>
    <col min="2817" max="2819" width="9.140625" style="16"/>
    <col min="2820" max="2820" width="43" style="16" customWidth="1"/>
    <col min="2821" max="2822" width="9.140625" style="16"/>
    <col min="2823" max="2824" width="13.28515625" style="16" customWidth="1"/>
    <col min="2825" max="3070" width="9.140625" style="16"/>
    <col min="3071" max="3071" width="2.5703125" style="16" customWidth="1"/>
    <col min="3072" max="3072" width="4.28515625" style="16" customWidth="1"/>
    <col min="3073" max="3075" width="9.140625" style="16"/>
    <col min="3076" max="3076" width="43" style="16" customWidth="1"/>
    <col min="3077" max="3078" width="9.140625" style="16"/>
    <col min="3079" max="3080" width="13.28515625" style="16" customWidth="1"/>
    <col min="3081" max="3326" width="9.140625" style="16"/>
    <col min="3327" max="3327" width="2.5703125" style="16" customWidth="1"/>
    <col min="3328" max="3328" width="4.28515625" style="16" customWidth="1"/>
    <col min="3329" max="3331" width="9.140625" style="16"/>
    <col min="3332" max="3332" width="43" style="16" customWidth="1"/>
    <col min="3333" max="3334" width="9.140625" style="16"/>
    <col min="3335" max="3336" width="13.28515625" style="16" customWidth="1"/>
    <col min="3337" max="3582" width="9.140625" style="16"/>
    <col min="3583" max="3583" width="2.5703125" style="16" customWidth="1"/>
    <col min="3584" max="3584" width="4.28515625" style="16" customWidth="1"/>
    <col min="3585" max="3587" width="9.140625" style="16"/>
    <col min="3588" max="3588" width="43" style="16" customWidth="1"/>
    <col min="3589" max="3590" width="9.140625" style="16"/>
    <col min="3591" max="3592" width="13.28515625" style="16" customWidth="1"/>
    <col min="3593" max="3838" width="9.140625" style="16"/>
    <col min="3839" max="3839" width="2.5703125" style="16" customWidth="1"/>
    <col min="3840" max="3840" width="4.28515625" style="16" customWidth="1"/>
    <col min="3841" max="3843" width="9.140625" style="16"/>
    <col min="3844" max="3844" width="43" style="16" customWidth="1"/>
    <col min="3845" max="3846" width="9.140625" style="16"/>
    <col min="3847" max="3848" width="13.28515625" style="16" customWidth="1"/>
    <col min="3849" max="4094" width="9.140625" style="16"/>
    <col min="4095" max="4095" width="2.5703125" style="16" customWidth="1"/>
    <col min="4096" max="4096" width="4.28515625" style="16" customWidth="1"/>
    <col min="4097" max="4099" width="9.140625" style="16"/>
    <col min="4100" max="4100" width="43" style="16" customWidth="1"/>
    <col min="4101" max="4102" width="9.140625" style="16"/>
    <col min="4103" max="4104" width="13.28515625" style="16" customWidth="1"/>
    <col min="4105" max="4350" width="9.140625" style="16"/>
    <col min="4351" max="4351" width="2.5703125" style="16" customWidth="1"/>
    <col min="4352" max="4352" width="4.28515625" style="16" customWidth="1"/>
    <col min="4353" max="4355" width="9.140625" style="16"/>
    <col min="4356" max="4356" width="43" style="16" customWidth="1"/>
    <col min="4357" max="4358" width="9.140625" style="16"/>
    <col min="4359" max="4360" width="13.28515625" style="16" customWidth="1"/>
    <col min="4361" max="4606" width="9.140625" style="16"/>
    <col min="4607" max="4607" width="2.5703125" style="16" customWidth="1"/>
    <col min="4608" max="4608" width="4.28515625" style="16" customWidth="1"/>
    <col min="4609" max="4611" width="9.140625" style="16"/>
    <col min="4612" max="4612" width="43" style="16" customWidth="1"/>
    <col min="4613" max="4614" width="9.140625" style="16"/>
    <col min="4615" max="4616" width="13.28515625" style="16" customWidth="1"/>
    <col min="4617" max="4862" width="9.140625" style="16"/>
    <col min="4863" max="4863" width="2.5703125" style="16" customWidth="1"/>
    <col min="4864" max="4864" width="4.28515625" style="16" customWidth="1"/>
    <col min="4865" max="4867" width="9.140625" style="16"/>
    <col min="4868" max="4868" width="43" style="16" customWidth="1"/>
    <col min="4869" max="4870" width="9.140625" style="16"/>
    <col min="4871" max="4872" width="13.28515625" style="16" customWidth="1"/>
    <col min="4873" max="5118" width="9.140625" style="16"/>
    <col min="5119" max="5119" width="2.5703125" style="16" customWidth="1"/>
    <col min="5120" max="5120" width="4.28515625" style="16" customWidth="1"/>
    <col min="5121" max="5123" width="9.140625" style="16"/>
    <col min="5124" max="5124" width="43" style="16" customWidth="1"/>
    <col min="5125" max="5126" width="9.140625" style="16"/>
    <col min="5127" max="5128" width="13.28515625" style="16" customWidth="1"/>
    <col min="5129" max="5374" width="9.140625" style="16"/>
    <col min="5375" max="5375" width="2.5703125" style="16" customWidth="1"/>
    <col min="5376" max="5376" width="4.28515625" style="16" customWidth="1"/>
    <col min="5377" max="5379" width="9.140625" style="16"/>
    <col min="5380" max="5380" width="43" style="16" customWidth="1"/>
    <col min="5381" max="5382" width="9.140625" style="16"/>
    <col min="5383" max="5384" width="13.28515625" style="16" customWidth="1"/>
    <col min="5385" max="5630" width="9.140625" style="16"/>
    <col min="5631" max="5631" width="2.5703125" style="16" customWidth="1"/>
    <col min="5632" max="5632" width="4.28515625" style="16" customWidth="1"/>
    <col min="5633" max="5635" width="9.140625" style="16"/>
    <col min="5636" max="5636" width="43" style="16" customWidth="1"/>
    <col min="5637" max="5638" width="9.140625" style="16"/>
    <col min="5639" max="5640" width="13.28515625" style="16" customWidth="1"/>
    <col min="5641" max="5886" width="9.140625" style="16"/>
    <col min="5887" max="5887" width="2.5703125" style="16" customWidth="1"/>
    <col min="5888" max="5888" width="4.28515625" style="16" customWidth="1"/>
    <col min="5889" max="5891" width="9.140625" style="16"/>
    <col min="5892" max="5892" width="43" style="16" customWidth="1"/>
    <col min="5893" max="5894" width="9.140625" style="16"/>
    <col min="5895" max="5896" width="13.28515625" style="16" customWidth="1"/>
    <col min="5897" max="6142" width="9.140625" style="16"/>
    <col min="6143" max="6143" width="2.5703125" style="16" customWidth="1"/>
    <col min="6144" max="6144" width="4.28515625" style="16" customWidth="1"/>
    <col min="6145" max="6147" width="9.140625" style="16"/>
    <col min="6148" max="6148" width="43" style="16" customWidth="1"/>
    <col min="6149" max="6150" width="9.140625" style="16"/>
    <col min="6151" max="6152" width="13.28515625" style="16" customWidth="1"/>
    <col min="6153" max="6398" width="9.140625" style="16"/>
    <col min="6399" max="6399" width="2.5703125" style="16" customWidth="1"/>
    <col min="6400" max="6400" width="4.28515625" style="16" customWidth="1"/>
    <col min="6401" max="6403" width="9.140625" style="16"/>
    <col min="6404" max="6404" width="43" style="16" customWidth="1"/>
    <col min="6405" max="6406" width="9.140625" style="16"/>
    <col min="6407" max="6408" width="13.28515625" style="16" customWidth="1"/>
    <col min="6409" max="6654" width="9.140625" style="16"/>
    <col min="6655" max="6655" width="2.5703125" style="16" customWidth="1"/>
    <col min="6656" max="6656" width="4.28515625" style="16" customWidth="1"/>
    <col min="6657" max="6659" width="9.140625" style="16"/>
    <col min="6660" max="6660" width="43" style="16" customWidth="1"/>
    <col min="6661" max="6662" width="9.140625" style="16"/>
    <col min="6663" max="6664" width="13.28515625" style="16" customWidth="1"/>
    <col min="6665" max="6910" width="9.140625" style="16"/>
    <col min="6911" max="6911" width="2.5703125" style="16" customWidth="1"/>
    <col min="6912" max="6912" width="4.28515625" style="16" customWidth="1"/>
    <col min="6913" max="6915" width="9.140625" style="16"/>
    <col min="6916" max="6916" width="43" style="16" customWidth="1"/>
    <col min="6917" max="6918" width="9.140625" style="16"/>
    <col min="6919" max="6920" width="13.28515625" style="16" customWidth="1"/>
    <col min="6921" max="7166" width="9.140625" style="16"/>
    <col min="7167" max="7167" width="2.5703125" style="16" customWidth="1"/>
    <col min="7168" max="7168" width="4.28515625" style="16" customWidth="1"/>
    <col min="7169" max="7171" width="9.140625" style="16"/>
    <col min="7172" max="7172" width="43" style="16" customWidth="1"/>
    <col min="7173" max="7174" width="9.140625" style="16"/>
    <col min="7175" max="7176" width="13.28515625" style="16" customWidth="1"/>
    <col min="7177" max="7422" width="9.140625" style="16"/>
    <col min="7423" max="7423" width="2.5703125" style="16" customWidth="1"/>
    <col min="7424" max="7424" width="4.28515625" style="16" customWidth="1"/>
    <col min="7425" max="7427" width="9.140625" style="16"/>
    <col min="7428" max="7428" width="43" style="16" customWidth="1"/>
    <col min="7429" max="7430" width="9.140625" style="16"/>
    <col min="7431" max="7432" width="13.28515625" style="16" customWidth="1"/>
    <col min="7433" max="7678" width="9.140625" style="16"/>
    <col min="7679" max="7679" width="2.5703125" style="16" customWidth="1"/>
    <col min="7680" max="7680" width="4.28515625" style="16" customWidth="1"/>
    <col min="7681" max="7683" width="9.140625" style="16"/>
    <col min="7684" max="7684" width="43" style="16" customWidth="1"/>
    <col min="7685" max="7686" width="9.140625" style="16"/>
    <col min="7687" max="7688" width="13.28515625" style="16" customWidth="1"/>
    <col min="7689" max="7934" width="9.140625" style="16"/>
    <col min="7935" max="7935" width="2.5703125" style="16" customWidth="1"/>
    <col min="7936" max="7936" width="4.28515625" style="16" customWidth="1"/>
    <col min="7937" max="7939" width="9.140625" style="16"/>
    <col min="7940" max="7940" width="43" style="16" customWidth="1"/>
    <col min="7941" max="7942" width="9.140625" style="16"/>
    <col min="7943" max="7944" width="13.28515625" style="16" customWidth="1"/>
    <col min="7945" max="8190" width="9.140625" style="16"/>
    <col min="8191" max="8191" width="2.5703125" style="16" customWidth="1"/>
    <col min="8192" max="8192" width="4.28515625" style="16" customWidth="1"/>
    <col min="8193" max="8195" width="9.140625" style="16"/>
    <col min="8196" max="8196" width="43" style="16" customWidth="1"/>
    <col min="8197" max="8198" width="9.140625" style="16"/>
    <col min="8199" max="8200" width="13.28515625" style="16" customWidth="1"/>
    <col min="8201" max="8446" width="9.140625" style="16"/>
    <col min="8447" max="8447" width="2.5703125" style="16" customWidth="1"/>
    <col min="8448" max="8448" width="4.28515625" style="16" customWidth="1"/>
    <col min="8449" max="8451" width="9.140625" style="16"/>
    <col min="8452" max="8452" width="43" style="16" customWidth="1"/>
    <col min="8453" max="8454" width="9.140625" style="16"/>
    <col min="8455" max="8456" width="13.28515625" style="16" customWidth="1"/>
    <col min="8457" max="8702" width="9.140625" style="16"/>
    <col min="8703" max="8703" width="2.5703125" style="16" customWidth="1"/>
    <col min="8704" max="8704" width="4.28515625" style="16" customWidth="1"/>
    <col min="8705" max="8707" width="9.140625" style="16"/>
    <col min="8708" max="8708" width="43" style="16" customWidth="1"/>
    <col min="8709" max="8710" width="9.140625" style="16"/>
    <col min="8711" max="8712" width="13.28515625" style="16" customWidth="1"/>
    <col min="8713" max="8958" width="9.140625" style="16"/>
    <col min="8959" max="8959" width="2.5703125" style="16" customWidth="1"/>
    <col min="8960" max="8960" width="4.28515625" style="16" customWidth="1"/>
    <col min="8961" max="8963" width="9.140625" style="16"/>
    <col min="8964" max="8964" width="43" style="16" customWidth="1"/>
    <col min="8965" max="8966" width="9.140625" style="16"/>
    <col min="8967" max="8968" width="13.28515625" style="16" customWidth="1"/>
    <col min="8969" max="9214" width="9.140625" style="16"/>
    <col min="9215" max="9215" width="2.5703125" style="16" customWidth="1"/>
    <col min="9216" max="9216" width="4.28515625" style="16" customWidth="1"/>
    <col min="9217" max="9219" width="9.140625" style="16"/>
    <col min="9220" max="9220" width="43" style="16" customWidth="1"/>
    <col min="9221" max="9222" width="9.140625" style="16"/>
    <col min="9223" max="9224" width="13.28515625" style="16" customWidth="1"/>
    <col min="9225" max="9470" width="9.140625" style="16"/>
    <col min="9471" max="9471" width="2.5703125" style="16" customWidth="1"/>
    <col min="9472" max="9472" width="4.28515625" style="16" customWidth="1"/>
    <col min="9473" max="9475" width="9.140625" style="16"/>
    <col min="9476" max="9476" width="43" style="16" customWidth="1"/>
    <col min="9477" max="9478" width="9.140625" style="16"/>
    <col min="9479" max="9480" width="13.28515625" style="16" customWidth="1"/>
    <col min="9481" max="9726" width="9.140625" style="16"/>
    <col min="9727" max="9727" width="2.5703125" style="16" customWidth="1"/>
    <col min="9728" max="9728" width="4.28515625" style="16" customWidth="1"/>
    <col min="9729" max="9731" width="9.140625" style="16"/>
    <col min="9732" max="9732" width="43" style="16" customWidth="1"/>
    <col min="9733" max="9734" width="9.140625" style="16"/>
    <col min="9735" max="9736" width="13.28515625" style="16" customWidth="1"/>
    <col min="9737" max="9982" width="9.140625" style="16"/>
    <col min="9983" max="9983" width="2.5703125" style="16" customWidth="1"/>
    <col min="9984" max="9984" width="4.28515625" style="16" customWidth="1"/>
    <col min="9985" max="9987" width="9.140625" style="16"/>
    <col min="9988" max="9988" width="43" style="16" customWidth="1"/>
    <col min="9989" max="9990" width="9.140625" style="16"/>
    <col min="9991" max="9992" width="13.28515625" style="16" customWidth="1"/>
    <col min="9993" max="10238" width="9.140625" style="16"/>
    <col min="10239" max="10239" width="2.5703125" style="16" customWidth="1"/>
    <col min="10240" max="10240" width="4.28515625" style="16" customWidth="1"/>
    <col min="10241" max="10243" width="9.140625" style="16"/>
    <col min="10244" max="10244" width="43" style="16" customWidth="1"/>
    <col min="10245" max="10246" width="9.140625" style="16"/>
    <col min="10247" max="10248" width="13.28515625" style="16" customWidth="1"/>
    <col min="10249" max="10494" width="9.140625" style="16"/>
    <col min="10495" max="10495" width="2.5703125" style="16" customWidth="1"/>
    <col min="10496" max="10496" width="4.28515625" style="16" customWidth="1"/>
    <col min="10497" max="10499" width="9.140625" style="16"/>
    <col min="10500" max="10500" width="43" style="16" customWidth="1"/>
    <col min="10501" max="10502" width="9.140625" style="16"/>
    <col min="10503" max="10504" width="13.28515625" style="16" customWidth="1"/>
    <col min="10505" max="10750" width="9.140625" style="16"/>
    <col min="10751" max="10751" width="2.5703125" style="16" customWidth="1"/>
    <col min="10752" max="10752" width="4.28515625" style="16" customWidth="1"/>
    <col min="10753" max="10755" width="9.140625" style="16"/>
    <col min="10756" max="10756" width="43" style="16" customWidth="1"/>
    <col min="10757" max="10758" width="9.140625" style="16"/>
    <col min="10759" max="10760" width="13.28515625" style="16" customWidth="1"/>
    <col min="10761" max="11006" width="9.140625" style="16"/>
    <col min="11007" max="11007" width="2.5703125" style="16" customWidth="1"/>
    <col min="11008" max="11008" width="4.28515625" style="16" customWidth="1"/>
    <col min="11009" max="11011" width="9.140625" style="16"/>
    <col min="11012" max="11012" width="43" style="16" customWidth="1"/>
    <col min="11013" max="11014" width="9.140625" style="16"/>
    <col min="11015" max="11016" width="13.28515625" style="16" customWidth="1"/>
    <col min="11017" max="11262" width="9.140625" style="16"/>
    <col min="11263" max="11263" width="2.5703125" style="16" customWidth="1"/>
    <col min="11264" max="11264" width="4.28515625" style="16" customWidth="1"/>
    <col min="11265" max="11267" width="9.140625" style="16"/>
    <col min="11268" max="11268" width="43" style="16" customWidth="1"/>
    <col min="11269" max="11270" width="9.140625" style="16"/>
    <col min="11271" max="11272" width="13.28515625" style="16" customWidth="1"/>
    <col min="11273" max="11518" width="9.140625" style="16"/>
    <col min="11519" max="11519" width="2.5703125" style="16" customWidth="1"/>
    <col min="11520" max="11520" width="4.28515625" style="16" customWidth="1"/>
    <col min="11521" max="11523" width="9.140625" style="16"/>
    <col min="11524" max="11524" width="43" style="16" customWidth="1"/>
    <col min="11525" max="11526" width="9.140625" style="16"/>
    <col min="11527" max="11528" width="13.28515625" style="16" customWidth="1"/>
    <col min="11529" max="11774" width="9.140625" style="16"/>
    <col min="11775" max="11775" width="2.5703125" style="16" customWidth="1"/>
    <col min="11776" max="11776" width="4.28515625" style="16" customWidth="1"/>
    <col min="11777" max="11779" width="9.140625" style="16"/>
    <col min="11780" max="11780" width="43" style="16" customWidth="1"/>
    <col min="11781" max="11782" width="9.140625" style="16"/>
    <col min="11783" max="11784" width="13.28515625" style="16" customWidth="1"/>
    <col min="11785" max="12030" width="9.140625" style="16"/>
    <col min="12031" max="12031" width="2.5703125" style="16" customWidth="1"/>
    <col min="12032" max="12032" width="4.28515625" style="16" customWidth="1"/>
    <col min="12033" max="12035" width="9.140625" style="16"/>
    <col min="12036" max="12036" width="43" style="16" customWidth="1"/>
    <col min="12037" max="12038" width="9.140625" style="16"/>
    <col min="12039" max="12040" width="13.28515625" style="16" customWidth="1"/>
    <col min="12041" max="12286" width="9.140625" style="16"/>
    <col min="12287" max="12287" width="2.5703125" style="16" customWidth="1"/>
    <col min="12288" max="12288" width="4.28515625" style="16" customWidth="1"/>
    <col min="12289" max="12291" width="9.140625" style="16"/>
    <col min="12292" max="12292" width="43" style="16" customWidth="1"/>
    <col min="12293" max="12294" width="9.140625" style="16"/>
    <col min="12295" max="12296" width="13.28515625" style="16" customWidth="1"/>
    <col min="12297" max="12542" width="9.140625" style="16"/>
    <col min="12543" max="12543" width="2.5703125" style="16" customWidth="1"/>
    <col min="12544" max="12544" width="4.28515625" style="16" customWidth="1"/>
    <col min="12545" max="12547" width="9.140625" style="16"/>
    <col min="12548" max="12548" width="43" style="16" customWidth="1"/>
    <col min="12549" max="12550" width="9.140625" style="16"/>
    <col min="12551" max="12552" width="13.28515625" style="16" customWidth="1"/>
    <col min="12553" max="12798" width="9.140625" style="16"/>
    <col min="12799" max="12799" width="2.5703125" style="16" customWidth="1"/>
    <col min="12800" max="12800" width="4.28515625" style="16" customWidth="1"/>
    <col min="12801" max="12803" width="9.140625" style="16"/>
    <col min="12804" max="12804" width="43" style="16" customWidth="1"/>
    <col min="12805" max="12806" width="9.140625" style="16"/>
    <col min="12807" max="12808" width="13.28515625" style="16" customWidth="1"/>
    <col min="12809" max="13054" width="9.140625" style="16"/>
    <col min="13055" max="13055" width="2.5703125" style="16" customWidth="1"/>
    <col min="13056" max="13056" width="4.28515625" style="16" customWidth="1"/>
    <col min="13057" max="13059" width="9.140625" style="16"/>
    <col min="13060" max="13060" width="43" style="16" customWidth="1"/>
    <col min="13061" max="13062" width="9.140625" style="16"/>
    <col min="13063" max="13064" width="13.28515625" style="16" customWidth="1"/>
    <col min="13065" max="13310" width="9.140625" style="16"/>
    <col min="13311" max="13311" width="2.5703125" style="16" customWidth="1"/>
    <col min="13312" max="13312" width="4.28515625" style="16" customWidth="1"/>
    <col min="13313" max="13315" width="9.140625" style="16"/>
    <col min="13316" max="13316" width="43" style="16" customWidth="1"/>
    <col min="13317" max="13318" width="9.140625" style="16"/>
    <col min="13319" max="13320" width="13.28515625" style="16" customWidth="1"/>
    <col min="13321" max="13566" width="9.140625" style="16"/>
    <col min="13567" max="13567" width="2.5703125" style="16" customWidth="1"/>
    <col min="13568" max="13568" width="4.28515625" style="16" customWidth="1"/>
    <col min="13569" max="13571" width="9.140625" style="16"/>
    <col min="13572" max="13572" width="43" style="16" customWidth="1"/>
    <col min="13573" max="13574" width="9.140625" style="16"/>
    <col min="13575" max="13576" width="13.28515625" style="16" customWidth="1"/>
    <col min="13577" max="13822" width="9.140625" style="16"/>
    <col min="13823" max="13823" width="2.5703125" style="16" customWidth="1"/>
    <col min="13824" max="13824" width="4.28515625" style="16" customWidth="1"/>
    <col min="13825" max="13827" width="9.140625" style="16"/>
    <col min="13828" max="13828" width="43" style="16" customWidth="1"/>
    <col min="13829" max="13830" width="9.140625" style="16"/>
    <col min="13831" max="13832" width="13.28515625" style="16" customWidth="1"/>
    <col min="13833" max="14078" width="9.140625" style="16"/>
    <col min="14079" max="14079" width="2.5703125" style="16" customWidth="1"/>
    <col min="14080" max="14080" width="4.28515625" style="16" customWidth="1"/>
    <col min="14081" max="14083" width="9.140625" style="16"/>
    <col min="14084" max="14084" width="43" style="16" customWidth="1"/>
    <col min="14085" max="14086" width="9.140625" style="16"/>
    <col min="14087" max="14088" width="13.28515625" style="16" customWidth="1"/>
    <col min="14089" max="14334" width="9.140625" style="16"/>
    <col min="14335" max="14335" width="2.5703125" style="16" customWidth="1"/>
    <col min="14336" max="14336" width="4.28515625" style="16" customWidth="1"/>
    <col min="14337" max="14339" width="9.140625" style="16"/>
    <col min="14340" max="14340" width="43" style="16" customWidth="1"/>
    <col min="14341" max="14342" width="9.140625" style="16"/>
    <col min="14343" max="14344" width="13.28515625" style="16" customWidth="1"/>
    <col min="14345" max="14590" width="9.140625" style="16"/>
    <col min="14591" max="14591" width="2.5703125" style="16" customWidth="1"/>
    <col min="14592" max="14592" width="4.28515625" style="16" customWidth="1"/>
    <col min="14593" max="14595" width="9.140625" style="16"/>
    <col min="14596" max="14596" width="43" style="16" customWidth="1"/>
    <col min="14597" max="14598" width="9.140625" style="16"/>
    <col min="14599" max="14600" width="13.28515625" style="16" customWidth="1"/>
    <col min="14601" max="14846" width="9.140625" style="16"/>
    <col min="14847" max="14847" width="2.5703125" style="16" customWidth="1"/>
    <col min="14848" max="14848" width="4.28515625" style="16" customWidth="1"/>
    <col min="14849" max="14851" width="9.140625" style="16"/>
    <col min="14852" max="14852" width="43" style="16" customWidth="1"/>
    <col min="14853" max="14854" width="9.140625" style="16"/>
    <col min="14855" max="14856" width="13.28515625" style="16" customWidth="1"/>
    <col min="14857" max="15102" width="9.140625" style="16"/>
    <col min="15103" max="15103" width="2.5703125" style="16" customWidth="1"/>
    <col min="15104" max="15104" width="4.28515625" style="16" customWidth="1"/>
    <col min="15105" max="15107" width="9.140625" style="16"/>
    <col min="15108" max="15108" width="43" style="16" customWidth="1"/>
    <col min="15109" max="15110" width="9.140625" style="16"/>
    <col min="15111" max="15112" width="13.28515625" style="16" customWidth="1"/>
    <col min="15113" max="15358" width="9.140625" style="16"/>
    <col min="15359" max="15359" width="2.5703125" style="16" customWidth="1"/>
    <col min="15360" max="15360" width="4.28515625" style="16" customWidth="1"/>
    <col min="15361" max="15363" width="9.140625" style="16"/>
    <col min="15364" max="15364" width="43" style="16" customWidth="1"/>
    <col min="15365" max="15366" width="9.140625" style="16"/>
    <col min="15367" max="15368" width="13.28515625" style="16" customWidth="1"/>
    <col min="15369" max="15614" width="9.140625" style="16"/>
    <col min="15615" max="15615" width="2.5703125" style="16" customWidth="1"/>
    <col min="15616" max="15616" width="4.28515625" style="16" customWidth="1"/>
    <col min="15617" max="15619" width="9.140625" style="16"/>
    <col min="15620" max="15620" width="43" style="16" customWidth="1"/>
    <col min="15621" max="15622" width="9.140625" style="16"/>
    <col min="15623" max="15624" width="13.28515625" style="16" customWidth="1"/>
    <col min="15625" max="15870" width="9.140625" style="16"/>
    <col min="15871" max="15871" width="2.5703125" style="16" customWidth="1"/>
    <col min="15872" max="15872" width="4.28515625" style="16" customWidth="1"/>
    <col min="15873" max="15875" width="9.140625" style="16"/>
    <col min="15876" max="15876" width="43" style="16" customWidth="1"/>
    <col min="15877" max="15878" width="9.140625" style="16"/>
    <col min="15879" max="15880" width="13.28515625" style="16" customWidth="1"/>
    <col min="15881" max="16126" width="9.140625" style="16"/>
    <col min="16127" max="16127" width="2.5703125" style="16" customWidth="1"/>
    <col min="16128" max="16128" width="4.28515625" style="16" customWidth="1"/>
    <col min="16129" max="16131" width="9.140625" style="16"/>
    <col min="16132" max="16132" width="43" style="16" customWidth="1"/>
    <col min="16133" max="16134" width="9.140625" style="16"/>
    <col min="16135" max="16136" width="13.28515625" style="16" customWidth="1"/>
    <col min="16137" max="16382" width="9.140625" style="16"/>
    <col min="16383" max="16383" width="9.140625" style="16" customWidth="1"/>
    <col min="16384" max="16384" width="9.140625" style="16"/>
  </cols>
  <sheetData>
    <row r="1" spans="1:10">
      <c r="A1" s="15"/>
      <c r="B1" s="15"/>
      <c r="C1" s="15"/>
      <c r="D1" s="15"/>
      <c r="E1" s="15"/>
      <c r="F1" s="25"/>
      <c r="G1" s="25"/>
      <c r="H1" s="25"/>
      <c r="I1" s="307" t="s">
        <v>168</v>
      </c>
      <c r="J1" s="307"/>
    </row>
    <row r="2" spans="1:10">
      <c r="A2" s="15"/>
      <c r="B2" s="15"/>
      <c r="C2" s="15"/>
      <c r="D2" s="15"/>
      <c r="E2" s="15"/>
      <c r="F2" s="307" t="s">
        <v>0</v>
      </c>
      <c r="G2" s="307"/>
      <c r="H2" s="307"/>
      <c r="I2" s="307"/>
      <c r="J2" s="307"/>
    </row>
    <row r="3" spans="1:10">
      <c r="A3" s="15"/>
      <c r="B3" s="308"/>
      <c r="C3" s="308"/>
      <c r="D3" s="18"/>
      <c r="E3" s="18"/>
      <c r="F3" s="25"/>
      <c r="G3" s="240" t="s">
        <v>177</v>
      </c>
      <c r="H3" s="240"/>
      <c r="I3" s="240"/>
      <c r="J3" s="240"/>
    </row>
    <row r="4" spans="1:10">
      <c r="A4" s="309"/>
      <c r="B4" s="309"/>
      <c r="C4" s="309"/>
      <c r="D4" s="309"/>
      <c r="E4" s="18"/>
      <c r="F4" s="18"/>
      <c r="G4" s="310"/>
      <c r="H4" s="310"/>
      <c r="I4" s="310"/>
      <c r="J4" s="310"/>
    </row>
    <row r="5" spans="1:10" ht="15.75">
      <c r="A5" s="15"/>
      <c r="B5" s="304" t="s">
        <v>1</v>
      </c>
      <c r="C5" s="304"/>
      <c r="D5" s="304"/>
      <c r="E5" s="304"/>
      <c r="F5" s="304"/>
      <c r="G5" s="304"/>
      <c r="H5" s="304"/>
      <c r="I5" s="304"/>
      <c r="J5" s="304"/>
    </row>
    <row r="6" spans="1:10">
      <c r="A6" s="15"/>
      <c r="B6" s="18"/>
      <c r="C6" s="305" t="s">
        <v>18</v>
      </c>
      <c r="D6" s="305"/>
      <c r="E6" s="305"/>
      <c r="F6" s="305"/>
      <c r="G6" s="305"/>
      <c r="H6" s="305"/>
      <c r="I6" s="305"/>
      <c r="J6" s="15"/>
    </row>
    <row r="7" spans="1:10">
      <c r="A7" s="15"/>
      <c r="B7" s="18"/>
      <c r="C7" s="23"/>
      <c r="D7" s="23"/>
      <c r="E7" s="23"/>
      <c r="F7" s="23"/>
      <c r="G7" s="23"/>
      <c r="H7" s="23"/>
      <c r="I7" s="23"/>
      <c r="J7" s="15"/>
    </row>
    <row r="8" spans="1:10" ht="20.25">
      <c r="A8" s="15"/>
      <c r="B8" s="18"/>
      <c r="C8" s="306" t="s">
        <v>3</v>
      </c>
      <c r="D8" s="306"/>
      <c r="E8" s="306"/>
      <c r="F8" s="306"/>
      <c r="G8" s="306"/>
      <c r="H8" s="306"/>
      <c r="I8" s="306"/>
      <c r="J8" s="15"/>
    </row>
    <row r="9" spans="1:10" ht="30.75" customHeight="1">
      <c r="A9" s="15"/>
      <c r="B9" s="271" t="s">
        <v>37</v>
      </c>
      <c r="C9" s="271"/>
      <c r="D9" s="271"/>
      <c r="E9" s="271"/>
      <c r="F9" s="271"/>
      <c r="G9" s="271"/>
      <c r="H9" s="271"/>
      <c r="I9" s="271"/>
      <c r="J9" s="271"/>
    </row>
    <row r="10" spans="1:10">
      <c r="A10" s="15"/>
      <c r="B10" s="15"/>
      <c r="C10" s="326" t="s">
        <v>4</v>
      </c>
      <c r="D10" s="326"/>
      <c r="E10" s="326"/>
      <c r="F10" s="326"/>
      <c r="G10" s="326"/>
      <c r="H10" s="326"/>
      <c r="I10" s="326"/>
      <c r="J10" s="15"/>
    </row>
    <row r="11" spans="1:10" ht="22.5" customHeight="1">
      <c r="A11" s="15"/>
      <c r="B11" s="327" t="s">
        <v>43</v>
      </c>
      <c r="C11" s="327"/>
      <c r="D11" s="327"/>
      <c r="E11" s="327"/>
      <c r="F11" s="327"/>
      <c r="G11" s="327"/>
      <c r="H11" s="327"/>
      <c r="I11" s="327"/>
      <c r="J11" s="327"/>
    </row>
    <row r="12" spans="1:10" ht="22.5" customHeight="1">
      <c r="A12" s="18"/>
      <c r="B12" s="328" t="s">
        <v>5</v>
      </c>
      <c r="C12" s="330" t="s">
        <v>6</v>
      </c>
      <c r="D12" s="331"/>
      <c r="E12" s="331"/>
      <c r="F12" s="332"/>
      <c r="G12" s="336" t="s">
        <v>7</v>
      </c>
      <c r="H12" s="337"/>
      <c r="I12" s="328" t="s">
        <v>8</v>
      </c>
      <c r="J12" s="338" t="s">
        <v>24</v>
      </c>
    </row>
    <row r="13" spans="1:10" ht="24" customHeight="1">
      <c r="A13" s="18"/>
      <c r="B13" s="329"/>
      <c r="C13" s="333"/>
      <c r="D13" s="334"/>
      <c r="E13" s="334"/>
      <c r="F13" s="335"/>
      <c r="G13" s="24" t="s">
        <v>9</v>
      </c>
      <c r="H13" s="24" t="s">
        <v>10</v>
      </c>
      <c r="I13" s="329"/>
      <c r="J13" s="338"/>
    </row>
    <row r="14" spans="1:10" ht="20.25" customHeight="1">
      <c r="A14" s="18"/>
      <c r="B14" s="146">
        <v>1</v>
      </c>
      <c r="C14" s="313" t="s">
        <v>30</v>
      </c>
      <c r="D14" s="314"/>
      <c r="E14" s="314"/>
      <c r="F14" s="315"/>
      <c r="G14" s="147" t="s">
        <v>11</v>
      </c>
      <c r="H14" s="148">
        <v>181512</v>
      </c>
      <c r="I14" s="147">
        <v>2021</v>
      </c>
      <c r="J14" s="143">
        <v>9802.2999999999993</v>
      </c>
    </row>
    <row r="15" spans="1:10" ht="30" customHeight="1">
      <c r="A15" s="18"/>
      <c r="B15" s="146">
        <v>2</v>
      </c>
      <c r="C15" s="189" t="s">
        <v>29</v>
      </c>
      <c r="D15" s="190"/>
      <c r="E15" s="190"/>
      <c r="F15" s="191"/>
      <c r="G15" s="139" t="s">
        <v>32</v>
      </c>
      <c r="H15" s="52">
        <v>10</v>
      </c>
      <c r="I15" s="139">
        <v>2021</v>
      </c>
      <c r="J15" s="143">
        <v>300</v>
      </c>
    </row>
    <row r="16" spans="1:10" ht="27.75" customHeight="1">
      <c r="A16" s="18"/>
      <c r="B16" s="146">
        <v>3</v>
      </c>
      <c r="C16" s="189" t="s">
        <v>82</v>
      </c>
      <c r="D16" s="190"/>
      <c r="E16" s="190"/>
      <c r="F16" s="191"/>
      <c r="G16" s="139" t="s">
        <v>32</v>
      </c>
      <c r="H16" s="52">
        <v>150</v>
      </c>
      <c r="I16" s="139">
        <v>2021</v>
      </c>
      <c r="J16" s="143">
        <f>H16*17</f>
        <v>2550</v>
      </c>
    </row>
    <row r="17" spans="1:10" ht="27.75" customHeight="1">
      <c r="A17" s="18"/>
      <c r="B17" s="146">
        <v>4</v>
      </c>
      <c r="C17" s="316" t="s">
        <v>91</v>
      </c>
      <c r="D17" s="317"/>
      <c r="E17" s="317"/>
      <c r="F17" s="318"/>
      <c r="G17" s="146" t="s">
        <v>32</v>
      </c>
      <c r="H17" s="149">
        <v>3190</v>
      </c>
      <c r="I17" s="146">
        <v>2021</v>
      </c>
      <c r="J17" s="150">
        <v>200</v>
      </c>
    </row>
    <row r="18" spans="1:10" ht="27.75" customHeight="1">
      <c r="A18" s="18"/>
      <c r="B18" s="146">
        <v>5</v>
      </c>
      <c r="C18" s="316" t="s">
        <v>92</v>
      </c>
      <c r="D18" s="317"/>
      <c r="E18" s="317"/>
      <c r="F18" s="318"/>
      <c r="G18" s="146" t="s">
        <v>32</v>
      </c>
      <c r="H18" s="149">
        <v>13</v>
      </c>
      <c r="I18" s="146">
        <v>2021</v>
      </c>
      <c r="J18" s="150">
        <v>181.9</v>
      </c>
    </row>
    <row r="19" spans="1:10" ht="45.75" customHeight="1">
      <c r="A19" s="18"/>
      <c r="B19" s="146">
        <v>6</v>
      </c>
      <c r="C19" s="323" t="s">
        <v>83</v>
      </c>
      <c r="D19" s="324"/>
      <c r="E19" s="324"/>
      <c r="F19" s="325"/>
      <c r="G19" s="146" t="s">
        <v>84</v>
      </c>
      <c r="H19" s="149">
        <v>12</v>
      </c>
      <c r="I19" s="146">
        <v>2021</v>
      </c>
      <c r="J19" s="150">
        <v>99.5</v>
      </c>
    </row>
    <row r="20" spans="1:10" ht="16.5" customHeight="1">
      <c r="A20" s="18"/>
      <c r="B20" s="146">
        <v>7</v>
      </c>
      <c r="C20" s="323" t="s">
        <v>22</v>
      </c>
      <c r="D20" s="324"/>
      <c r="E20" s="324"/>
      <c r="F20" s="325"/>
      <c r="G20" s="146" t="s">
        <v>13</v>
      </c>
      <c r="H20" s="148">
        <v>1.6</v>
      </c>
      <c r="I20" s="146">
        <v>2021</v>
      </c>
      <c r="J20" s="150">
        <f>J16*1.6%</f>
        <v>40.800000000000004</v>
      </c>
    </row>
    <row r="21" spans="1:10">
      <c r="A21" s="18"/>
      <c r="B21" s="319" t="s">
        <v>23</v>
      </c>
      <c r="C21" s="319"/>
      <c r="D21" s="319"/>
      <c r="E21" s="319"/>
      <c r="F21" s="319"/>
      <c r="G21" s="319"/>
      <c r="H21" s="319"/>
      <c r="I21" s="319"/>
      <c r="J21" s="319"/>
    </row>
    <row r="22" spans="1:10">
      <c r="A22" s="18"/>
      <c r="B22" s="320" t="s">
        <v>14</v>
      </c>
      <c r="C22" s="320"/>
      <c r="D22" s="320"/>
      <c r="E22" s="321" t="s">
        <v>15</v>
      </c>
      <c r="F22" s="321"/>
      <c r="G22" s="321"/>
      <c r="H22" s="321"/>
      <c r="I22" s="321"/>
      <c r="J22" s="321"/>
    </row>
    <row r="23" spans="1:10">
      <c r="A23" s="18"/>
      <c r="B23" s="320"/>
      <c r="C23" s="320"/>
      <c r="D23" s="320"/>
      <c r="E23" s="320" t="s">
        <v>16</v>
      </c>
      <c r="F23" s="320"/>
      <c r="G23" s="322" t="s">
        <v>17</v>
      </c>
      <c r="H23" s="322"/>
      <c r="I23" s="322"/>
      <c r="J23" s="322"/>
    </row>
    <row r="24" spans="1:10" s="154" customFormat="1" ht="12.75">
      <c r="A24" s="15"/>
      <c r="B24" s="311">
        <f>E24</f>
        <v>13174.499999999998</v>
      </c>
      <c r="C24" s="311"/>
      <c r="D24" s="311"/>
      <c r="E24" s="311">
        <f>SUM(J14:J20)</f>
        <v>13174.499999999998</v>
      </c>
      <c r="F24" s="311"/>
      <c r="G24" s="312"/>
      <c r="H24" s="312"/>
      <c r="I24" s="312"/>
      <c r="J24" s="312"/>
    </row>
    <row r="26" spans="1:10" s="114" customFormat="1" ht="15.75">
      <c r="J26" s="115"/>
    </row>
  </sheetData>
  <mergeCells count="32">
    <mergeCell ref="B9:J9"/>
    <mergeCell ref="C10:I10"/>
    <mergeCell ref="B11:J11"/>
    <mergeCell ref="B12:B13"/>
    <mergeCell ref="C12:F13"/>
    <mergeCell ref="G12:H12"/>
    <mergeCell ref="I12:I13"/>
    <mergeCell ref="J12:J13"/>
    <mergeCell ref="B24:D24"/>
    <mergeCell ref="E24:F24"/>
    <mergeCell ref="G24:J24"/>
    <mergeCell ref="C14:F14"/>
    <mergeCell ref="C15:F15"/>
    <mergeCell ref="C16:F16"/>
    <mergeCell ref="C17:F17"/>
    <mergeCell ref="B21:J21"/>
    <mergeCell ref="B22:D23"/>
    <mergeCell ref="E22:J22"/>
    <mergeCell ref="E23:F23"/>
    <mergeCell ref="G23:J23"/>
    <mergeCell ref="C18:F18"/>
    <mergeCell ref="C19:F19"/>
    <mergeCell ref="C20:F20"/>
    <mergeCell ref="B5:J5"/>
    <mergeCell ref="C6:I6"/>
    <mergeCell ref="C8:I8"/>
    <mergeCell ref="I1:J1"/>
    <mergeCell ref="F2:J2"/>
    <mergeCell ref="B3:C3"/>
    <mergeCell ref="G3:J3"/>
    <mergeCell ref="A4:D4"/>
    <mergeCell ref="G4:J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8"/>
  <sheetViews>
    <sheetView workbookViewId="0">
      <selection activeCell="E18" sqref="E18:F18"/>
    </sheetView>
  </sheetViews>
  <sheetFormatPr defaultColWidth="9.140625" defaultRowHeight="12.75"/>
  <cols>
    <col min="1" max="1" width="2.140625" style="28" customWidth="1"/>
    <col min="2" max="2" width="3.85546875" style="28" customWidth="1"/>
    <col min="3" max="3" width="19.42578125" style="28" customWidth="1"/>
    <col min="4" max="4" width="18" style="28" customWidth="1"/>
    <col min="5" max="5" width="5.7109375" style="28" customWidth="1"/>
    <col min="6" max="6" width="32.7109375" style="28" customWidth="1"/>
    <col min="7" max="7" width="6.7109375" style="28" customWidth="1"/>
    <col min="8" max="8" width="8.7109375" style="28" customWidth="1"/>
    <col min="9" max="9" width="12" style="28" customWidth="1"/>
    <col min="10" max="10" width="13.5703125" style="28" customWidth="1"/>
    <col min="11" max="16384" width="9.140625" style="28"/>
  </cols>
  <sheetData>
    <row r="1" spans="1:21" s="27" customFormat="1">
      <c r="H1" s="168" t="s">
        <v>169</v>
      </c>
      <c r="I1" s="168"/>
      <c r="J1" s="16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s="27" customFormat="1">
      <c r="F2" s="168" t="s">
        <v>0</v>
      </c>
      <c r="G2" s="168"/>
      <c r="H2" s="168"/>
      <c r="I2" s="168"/>
      <c r="J2" s="16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s="27" customFormat="1">
      <c r="B3" s="167"/>
      <c r="C3" s="167"/>
      <c r="D3" s="29"/>
      <c r="E3" s="29"/>
      <c r="G3" s="168" t="s">
        <v>177</v>
      </c>
      <c r="H3" s="168"/>
      <c r="I3" s="168"/>
      <c r="J3" s="16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27" customFormat="1">
      <c r="B4" s="30"/>
      <c r="C4" s="30"/>
      <c r="D4" s="29"/>
      <c r="E4" s="29"/>
      <c r="G4" s="31"/>
      <c r="H4" s="31"/>
      <c r="I4" s="31"/>
      <c r="J4" s="31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15.75">
      <c r="A5" s="27"/>
      <c r="B5" s="169" t="s">
        <v>1</v>
      </c>
      <c r="C5" s="169"/>
      <c r="D5" s="169"/>
      <c r="E5" s="169"/>
      <c r="F5" s="169"/>
      <c r="G5" s="169"/>
      <c r="H5" s="169"/>
      <c r="I5" s="169"/>
      <c r="J5" s="169"/>
    </row>
    <row r="6" spans="1:21">
      <c r="A6" s="27"/>
      <c r="B6" s="29"/>
      <c r="C6" s="165" t="s">
        <v>18</v>
      </c>
      <c r="D6" s="165"/>
      <c r="E6" s="165"/>
      <c r="F6" s="165"/>
      <c r="G6" s="165"/>
      <c r="H6" s="165"/>
      <c r="I6" s="165"/>
      <c r="J6" s="27"/>
    </row>
    <row r="7" spans="1:21">
      <c r="A7" s="27"/>
      <c r="B7" s="29"/>
      <c r="C7" s="32"/>
      <c r="D7" s="32"/>
      <c r="E7" s="32"/>
      <c r="F7" s="32"/>
      <c r="G7" s="32"/>
      <c r="H7" s="32"/>
      <c r="I7" s="32"/>
      <c r="J7" s="27"/>
    </row>
    <row r="8" spans="1:21" ht="20.25">
      <c r="A8" s="27"/>
      <c r="B8" s="29"/>
      <c r="C8" s="170" t="s">
        <v>3</v>
      </c>
      <c r="D8" s="170"/>
      <c r="E8" s="170"/>
      <c r="F8" s="170"/>
      <c r="G8" s="170"/>
      <c r="H8" s="170"/>
      <c r="I8" s="170"/>
      <c r="J8" s="27"/>
    </row>
    <row r="9" spans="1:21" ht="43.5" customHeight="1">
      <c r="A9" s="27"/>
      <c r="B9" s="171" t="s">
        <v>94</v>
      </c>
      <c r="C9" s="171"/>
      <c r="D9" s="171"/>
      <c r="E9" s="171"/>
      <c r="F9" s="171"/>
      <c r="G9" s="171"/>
      <c r="H9" s="171"/>
      <c r="I9" s="171"/>
      <c r="J9" s="171"/>
    </row>
    <row r="10" spans="1:21">
      <c r="A10" s="27"/>
      <c r="B10" s="27"/>
      <c r="C10" s="172" t="s">
        <v>4</v>
      </c>
      <c r="D10" s="172"/>
      <c r="E10" s="172"/>
      <c r="F10" s="172"/>
      <c r="G10" s="172"/>
      <c r="H10" s="172"/>
      <c r="I10" s="172"/>
      <c r="J10" s="27"/>
    </row>
    <row r="11" spans="1:21">
      <c r="A11" s="27"/>
      <c r="B11" s="346" t="s">
        <v>182</v>
      </c>
      <c r="C11" s="346"/>
      <c r="D11" s="346"/>
      <c r="E11" s="346"/>
      <c r="F11" s="346"/>
      <c r="G11" s="346"/>
      <c r="H11" s="346"/>
      <c r="I11" s="346"/>
      <c r="J11" s="346"/>
    </row>
    <row r="12" spans="1:21">
      <c r="A12" s="27"/>
      <c r="B12" s="347" t="s">
        <v>5</v>
      </c>
      <c r="C12" s="193" t="s">
        <v>6</v>
      </c>
      <c r="D12" s="194"/>
      <c r="E12" s="194"/>
      <c r="F12" s="195"/>
      <c r="G12" s="348" t="s">
        <v>7</v>
      </c>
      <c r="H12" s="207"/>
      <c r="I12" s="349" t="s">
        <v>8</v>
      </c>
      <c r="J12" s="350" t="s">
        <v>20</v>
      </c>
    </row>
    <row r="13" spans="1:21" ht="39" customHeight="1">
      <c r="A13" s="27"/>
      <c r="B13" s="175"/>
      <c r="C13" s="179"/>
      <c r="D13" s="180"/>
      <c r="E13" s="180"/>
      <c r="F13" s="181"/>
      <c r="G13" s="33" t="s">
        <v>9</v>
      </c>
      <c r="H13" s="33" t="s">
        <v>10</v>
      </c>
      <c r="I13" s="182"/>
      <c r="J13" s="350"/>
    </row>
    <row r="14" spans="1:21" ht="36.75" customHeight="1">
      <c r="A14" s="27"/>
      <c r="B14" s="35">
        <v>1</v>
      </c>
      <c r="C14" s="186" t="s">
        <v>95</v>
      </c>
      <c r="D14" s="187"/>
      <c r="E14" s="187"/>
      <c r="F14" s="188"/>
      <c r="G14" s="35" t="s">
        <v>32</v>
      </c>
      <c r="H14" s="36">
        <v>80</v>
      </c>
      <c r="I14" s="35">
        <v>2021</v>
      </c>
      <c r="J14" s="143">
        <f>1200+363.4</f>
        <v>1563.4</v>
      </c>
    </row>
    <row r="15" spans="1:21">
      <c r="A15" s="27"/>
      <c r="B15" s="340" t="s">
        <v>23</v>
      </c>
      <c r="C15" s="340"/>
      <c r="D15" s="340"/>
      <c r="E15" s="340"/>
      <c r="F15" s="340"/>
      <c r="G15" s="340"/>
      <c r="H15" s="340"/>
      <c r="I15" s="340"/>
      <c r="J15" s="340"/>
    </row>
    <row r="16" spans="1:21">
      <c r="A16" s="27"/>
      <c r="B16" s="193" t="s">
        <v>14</v>
      </c>
      <c r="C16" s="194"/>
      <c r="D16" s="195"/>
      <c r="E16" s="196" t="s">
        <v>15</v>
      </c>
      <c r="F16" s="197"/>
      <c r="G16" s="197"/>
      <c r="H16" s="197"/>
      <c r="I16" s="197"/>
      <c r="J16" s="198"/>
    </row>
    <row r="17" spans="1:10">
      <c r="A17" s="27"/>
      <c r="B17" s="179"/>
      <c r="C17" s="180"/>
      <c r="D17" s="181"/>
      <c r="E17" s="341" t="s">
        <v>16</v>
      </c>
      <c r="F17" s="342"/>
      <c r="G17" s="343" t="s">
        <v>17</v>
      </c>
      <c r="H17" s="344"/>
      <c r="I17" s="344"/>
      <c r="J17" s="345"/>
    </row>
    <row r="18" spans="1:10">
      <c r="A18" s="27"/>
      <c r="B18" s="199">
        <f>E18</f>
        <v>1563.4</v>
      </c>
      <c r="C18" s="200"/>
      <c r="D18" s="201"/>
      <c r="E18" s="199">
        <f>SUM(J14:J14)</f>
        <v>1563.4</v>
      </c>
      <c r="F18" s="200"/>
      <c r="G18" s="339"/>
      <c r="H18" s="203"/>
      <c r="I18" s="203"/>
      <c r="J18" s="204"/>
    </row>
  </sheetData>
  <mergeCells count="24">
    <mergeCell ref="C6:I6"/>
    <mergeCell ref="H1:J1"/>
    <mergeCell ref="F2:J2"/>
    <mergeCell ref="B3:C3"/>
    <mergeCell ref="G3:J3"/>
    <mergeCell ref="B5:J5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B18:D18"/>
    <mergeCell ref="E18:F18"/>
    <mergeCell ref="G18:J18"/>
    <mergeCell ref="C14:F14"/>
    <mergeCell ref="B15:J15"/>
    <mergeCell ref="B16:D17"/>
    <mergeCell ref="E16:J16"/>
    <mergeCell ref="E17:F17"/>
    <mergeCell ref="G17:J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ГОЧС</vt:lpstr>
      <vt:lpstr>Несовершеннолет.</vt:lpstr>
      <vt:lpstr>Дороги</vt:lpstr>
      <vt:lpstr>Баня</vt:lpstr>
      <vt:lpstr>Проезды</vt:lpstr>
      <vt:lpstr>Детские площадки</vt:lpstr>
      <vt:lpstr>Комплекс</vt:lpstr>
      <vt:lpstr>Озеленение</vt:lpstr>
      <vt:lpstr>Сан-рубка</vt:lpstr>
      <vt:lpstr>Оформление к праздникам</vt:lpstr>
      <vt:lpstr>Контейнерные</vt:lpstr>
      <vt:lpstr>Экология</vt:lpstr>
      <vt:lpstr>Патриотика</vt:lpstr>
      <vt:lpstr>Травматизм</vt:lpstr>
      <vt:lpstr>Правонарушения</vt:lpstr>
      <vt:lpstr>Терроризм</vt:lpstr>
      <vt:lpstr>Наркотики</vt:lpstr>
      <vt:lpstr>Культура</vt:lpstr>
      <vt:lpstr>Физ-ра</vt:lpstr>
      <vt:lpstr>СМИ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2020-11-10T13:31:05Z</dcterms:modified>
</cp:coreProperties>
</file>