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A77D3FDA-A38D-42E2-BC35-E17FE3B69A85}" xr6:coauthVersionLast="47" xr6:coauthVersionMax="47" xr10:uidLastSave="{00000000-0000-0000-0000-000000000000}"/>
  <bookViews>
    <workbookView xWindow="-120" yWindow="-120" windowWidth="29040" windowHeight="15840" tabRatio="967" activeTab="2" xr2:uid="{00000000-000D-0000-FFFF-FFFF00000000}"/>
  </bookViews>
  <sheets>
    <sheet name="Ведом.струк.2022" sheetId="12" r:id="rId1"/>
    <sheet name="Ведом.струк.2023-2024" sheetId="23" r:id="rId2"/>
    <sheet name="Распред.ассигн.2022" sheetId="22" r:id="rId3"/>
    <sheet name="Распред.ассигн.2023-2024" sheetId="24" r:id="rId4"/>
  </sheets>
  <definedNames>
    <definedName name="_xlnm._FilterDatabase" localSheetId="0" hidden="1">'Ведом.струк.2022'!$A$6:$I$118</definedName>
    <definedName name="_xlnm._FilterDatabase" localSheetId="1" hidden="1">'Ведом.струк.2023-2024'!$A$6:$I$114</definedName>
    <definedName name="_xlnm._FilterDatabase" localSheetId="2" hidden="1">'Распред.ассигн.2022'!$A$6:$G$116</definedName>
    <definedName name="_xlnm._FilterDatabase" localSheetId="3" hidden="1">'Распред.ассигн.2023-2024'!$A$6:$G$112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4" i="24" l="1"/>
  <c r="G113" i="24" s="1"/>
  <c r="F114" i="24"/>
  <c r="F113" i="24" s="1"/>
  <c r="G111" i="24"/>
  <c r="F111" i="24"/>
  <c r="G110" i="24"/>
  <c r="G109" i="24" s="1"/>
  <c r="G108" i="24" s="1"/>
  <c r="F110" i="24"/>
  <c r="F109" i="24" s="1"/>
  <c r="G106" i="24"/>
  <c r="G105" i="24" s="1"/>
  <c r="F106" i="24"/>
  <c r="F105" i="24"/>
  <c r="G103" i="24"/>
  <c r="F103" i="24"/>
  <c r="G101" i="24"/>
  <c r="F101" i="24"/>
  <c r="G100" i="24"/>
  <c r="F100" i="24"/>
  <c r="G98" i="24"/>
  <c r="G97" i="24" s="1"/>
  <c r="G96" i="24" s="1"/>
  <c r="G95" i="24" s="1"/>
  <c r="F98" i="24"/>
  <c r="F97" i="24" s="1"/>
  <c r="F96" i="24" s="1"/>
  <c r="F95" i="24" s="1"/>
  <c r="G93" i="24"/>
  <c r="G92" i="24" s="1"/>
  <c r="F93" i="24"/>
  <c r="F92" i="24" s="1"/>
  <c r="G91" i="24"/>
  <c r="F91" i="24"/>
  <c r="G89" i="24"/>
  <c r="G78" i="24" s="1"/>
  <c r="G74" i="24" s="1"/>
  <c r="F89" i="24"/>
  <c r="G87" i="24"/>
  <c r="F87" i="24"/>
  <c r="G85" i="24"/>
  <c r="F85" i="24"/>
  <c r="G83" i="24"/>
  <c r="F83" i="24"/>
  <c r="F78" i="24" s="1"/>
  <c r="F74" i="24" s="1"/>
  <c r="G81" i="24"/>
  <c r="F81" i="24"/>
  <c r="G79" i="24"/>
  <c r="F79" i="24"/>
  <c r="G76" i="24"/>
  <c r="F76" i="24"/>
  <c r="G75" i="24"/>
  <c r="F75" i="24"/>
  <c r="G72" i="24"/>
  <c r="F72" i="24"/>
  <c r="G70" i="24"/>
  <c r="F70" i="24"/>
  <c r="G68" i="24"/>
  <c r="F68" i="24"/>
  <c r="G66" i="24"/>
  <c r="F66" i="24"/>
  <c r="G64" i="24"/>
  <c r="F64" i="24"/>
  <c r="G62" i="24"/>
  <c r="F62" i="24"/>
  <c r="G60" i="24"/>
  <c r="G59" i="24" s="1"/>
  <c r="G58" i="24" s="1"/>
  <c r="F60" i="24"/>
  <c r="G56" i="24"/>
  <c r="F56" i="24"/>
  <c r="G55" i="24"/>
  <c r="F55" i="24"/>
  <c r="G53" i="24"/>
  <c r="G52" i="24" s="1"/>
  <c r="G48" i="24" s="1"/>
  <c r="F53" i="24"/>
  <c r="F52" i="24" s="1"/>
  <c r="G50" i="24"/>
  <c r="F50" i="24"/>
  <c r="F49" i="24" s="1"/>
  <c r="G49" i="24"/>
  <c r="G46" i="24"/>
  <c r="F46" i="24"/>
  <c r="G45" i="24"/>
  <c r="F45" i="24"/>
  <c r="G44" i="24"/>
  <c r="F44" i="24"/>
  <c r="G42" i="24"/>
  <c r="F42" i="24"/>
  <c r="G40" i="24"/>
  <c r="F40" i="24"/>
  <c r="G39" i="24"/>
  <c r="F39" i="24"/>
  <c r="G37" i="24"/>
  <c r="F37" i="24"/>
  <c r="G35" i="24"/>
  <c r="G34" i="24" s="1"/>
  <c r="F35" i="24"/>
  <c r="F34" i="24" s="1"/>
  <c r="G32" i="24"/>
  <c r="F32" i="24"/>
  <c r="G31" i="24"/>
  <c r="F31" i="24"/>
  <c r="G28" i="24"/>
  <c r="F28" i="24"/>
  <c r="F21" i="24" s="1"/>
  <c r="G24" i="24"/>
  <c r="F24" i="24"/>
  <c r="G22" i="24"/>
  <c r="F22" i="24"/>
  <c r="G21" i="24"/>
  <c r="G19" i="24"/>
  <c r="F19" i="24"/>
  <c r="F12" i="24" s="1"/>
  <c r="G15" i="24"/>
  <c r="F15" i="24"/>
  <c r="G13" i="24"/>
  <c r="F13" i="24"/>
  <c r="G12" i="24"/>
  <c r="G10" i="24"/>
  <c r="G9" i="24" s="1"/>
  <c r="F10" i="24"/>
  <c r="F9" i="24" s="1"/>
  <c r="H116" i="23"/>
  <c r="G116" i="23"/>
  <c r="G115" i="23" s="1"/>
  <c r="H115" i="23"/>
  <c r="H113" i="23"/>
  <c r="H112" i="23" s="1"/>
  <c r="H111" i="23" s="1"/>
  <c r="G113" i="23"/>
  <c r="G112" i="23" s="1"/>
  <c r="H109" i="23"/>
  <c r="G109" i="23"/>
  <c r="G108" i="23" s="1"/>
  <c r="H108" i="23"/>
  <c r="H106" i="23"/>
  <c r="G106" i="23"/>
  <c r="H104" i="23"/>
  <c r="G104" i="23"/>
  <c r="H103" i="23"/>
  <c r="G103" i="23"/>
  <c r="G98" i="23" s="1"/>
  <c r="H101" i="23"/>
  <c r="H100" i="23" s="1"/>
  <c r="H99" i="23" s="1"/>
  <c r="H98" i="23" s="1"/>
  <c r="G101" i="23"/>
  <c r="G100" i="23"/>
  <c r="G99" i="23"/>
  <c r="H96" i="23"/>
  <c r="H95" i="23" s="1"/>
  <c r="H94" i="23" s="1"/>
  <c r="G96" i="23"/>
  <c r="G95" i="23"/>
  <c r="G94" i="23"/>
  <c r="H92" i="23"/>
  <c r="H81" i="23" s="1"/>
  <c r="H77" i="23" s="1"/>
  <c r="G92" i="23"/>
  <c r="H90" i="23"/>
  <c r="G90" i="23"/>
  <c r="H88" i="23"/>
  <c r="G88" i="23"/>
  <c r="H86" i="23"/>
  <c r="G86" i="23"/>
  <c r="G81" i="23" s="1"/>
  <c r="G77" i="23" s="1"/>
  <c r="H84" i="23"/>
  <c r="G84" i="23"/>
  <c r="H82" i="23"/>
  <c r="G82" i="23"/>
  <c r="H79" i="23"/>
  <c r="G79" i="23"/>
  <c r="H78" i="23"/>
  <c r="G78" i="23"/>
  <c r="H75" i="23"/>
  <c r="G75" i="23"/>
  <c r="H73" i="23"/>
  <c r="G73" i="23"/>
  <c r="H71" i="23"/>
  <c r="G71" i="23"/>
  <c r="H69" i="23"/>
  <c r="H62" i="23" s="1"/>
  <c r="H61" i="23" s="1"/>
  <c r="G69" i="23"/>
  <c r="H67" i="23"/>
  <c r="G67" i="23"/>
  <c r="H65" i="23"/>
  <c r="G65" i="23"/>
  <c r="H63" i="23"/>
  <c r="G63" i="23"/>
  <c r="H59" i="23"/>
  <c r="G59" i="23"/>
  <c r="H58" i="23"/>
  <c r="G58" i="23"/>
  <c r="H56" i="23"/>
  <c r="H55" i="23" s="1"/>
  <c r="H51" i="23" s="1"/>
  <c r="G56" i="23"/>
  <c r="G55" i="23"/>
  <c r="H53" i="23"/>
  <c r="G53" i="23"/>
  <c r="H52" i="23"/>
  <c r="G52" i="23"/>
  <c r="G51" i="23" s="1"/>
  <c r="H49" i="23"/>
  <c r="H48" i="23" s="1"/>
  <c r="H47" i="23" s="1"/>
  <c r="G49" i="23"/>
  <c r="G48" i="23"/>
  <c r="G47" i="23"/>
  <c r="H45" i="23"/>
  <c r="G45" i="23"/>
  <c r="H43" i="23"/>
  <c r="H42" i="23" s="1"/>
  <c r="G43" i="23"/>
  <c r="G42" i="23"/>
  <c r="H40" i="23"/>
  <c r="G40" i="23"/>
  <c r="G37" i="23" s="1"/>
  <c r="H38" i="23"/>
  <c r="G38" i="23"/>
  <c r="H35" i="23"/>
  <c r="G35" i="23"/>
  <c r="H34" i="23"/>
  <c r="G34" i="23"/>
  <c r="H31" i="23"/>
  <c r="H24" i="23" s="1"/>
  <c r="G31" i="23"/>
  <c r="H27" i="23"/>
  <c r="G27" i="23"/>
  <c r="H25" i="23"/>
  <c r="G25" i="23"/>
  <c r="G24" i="23"/>
  <c r="H20" i="23"/>
  <c r="G20" i="23"/>
  <c r="H16" i="23"/>
  <c r="G16" i="23"/>
  <c r="G13" i="23" s="1"/>
  <c r="H14" i="23"/>
  <c r="H13" i="23" s="1"/>
  <c r="H9" i="23" s="1"/>
  <c r="H8" i="23" s="1"/>
  <c r="G14" i="23"/>
  <c r="H11" i="23"/>
  <c r="G11" i="23"/>
  <c r="H10" i="23"/>
  <c r="G10" i="23"/>
  <c r="G9" i="23" s="1"/>
  <c r="G8" i="23" s="1"/>
  <c r="G62" i="23" l="1"/>
  <c r="G61" i="23" s="1"/>
  <c r="G111" i="23"/>
  <c r="F108" i="24"/>
  <c r="F59" i="24"/>
  <c r="F58" i="24" s="1"/>
  <c r="F48" i="24"/>
  <c r="F8" i="24"/>
  <c r="G8" i="24"/>
  <c r="G7" i="24" s="1"/>
  <c r="G23" i="23"/>
  <c r="H23" i="23"/>
  <c r="H22" i="23" s="1"/>
  <c r="H7" i="23" s="1"/>
  <c r="H37" i="23"/>
  <c r="G22" i="23" l="1"/>
  <c r="G7" i="23" s="1"/>
  <c r="F7" i="24"/>
  <c r="F54" i="22" l="1"/>
  <c r="F53" i="22" s="1"/>
  <c r="G27" i="12" l="1"/>
  <c r="F42" i="22" l="1"/>
  <c r="F57" i="22"/>
  <c r="F56" i="22" s="1"/>
  <c r="F66" i="22"/>
  <c r="F68" i="22"/>
  <c r="G45" i="12" l="1"/>
  <c r="G60" i="12" l="1"/>
  <c r="G59" i="12" s="1"/>
  <c r="G69" i="12" l="1"/>
  <c r="G71" i="12"/>
  <c r="G74" i="12" l="1"/>
  <c r="F118" i="22" l="1"/>
  <c r="F117" i="22" s="1"/>
  <c r="G120" i="12"/>
  <c r="G119" i="12" s="1"/>
  <c r="F51" i="22" l="1"/>
  <c r="F50" i="22" s="1"/>
  <c r="F71" i="22"/>
  <c r="F110" i="22"/>
  <c r="F109" i="22" s="1"/>
  <c r="F108" i="22" s="1"/>
  <c r="F115" i="22"/>
  <c r="F114" i="22"/>
  <c r="F113" i="22" s="1"/>
  <c r="F112" i="22" s="1"/>
  <c r="F106" i="22"/>
  <c r="F104" i="22"/>
  <c r="F101" i="22"/>
  <c r="F100" i="22" s="1"/>
  <c r="F99" i="22" s="1"/>
  <c r="F96" i="22"/>
  <c r="F95" i="22" s="1"/>
  <c r="F94" i="22"/>
  <c r="F92" i="22"/>
  <c r="F90" i="22"/>
  <c r="F88" i="22"/>
  <c r="F86" i="22"/>
  <c r="F84" i="22"/>
  <c r="F82" i="22"/>
  <c r="F79" i="22"/>
  <c r="F78" i="22" s="1"/>
  <c r="F75" i="22"/>
  <c r="F73" i="22"/>
  <c r="F64" i="22"/>
  <c r="F61" i="22"/>
  <c r="F60" i="22" s="1"/>
  <c r="F46" i="22"/>
  <c r="F45" i="22" s="1"/>
  <c r="F44" i="22" s="1"/>
  <c r="F40" i="22"/>
  <c r="F39" i="22" s="1"/>
  <c r="F37" i="22"/>
  <c r="F35" i="22"/>
  <c r="F32" i="22"/>
  <c r="F31" i="22" s="1"/>
  <c r="F28" i="22"/>
  <c r="F24" i="22"/>
  <c r="F22" i="22"/>
  <c r="F19" i="22"/>
  <c r="F15" i="22"/>
  <c r="F13" i="22"/>
  <c r="F10" i="22"/>
  <c r="F9" i="22" s="1"/>
  <c r="F63" i="22" l="1"/>
  <c r="F48" i="22"/>
  <c r="F49" i="22"/>
  <c r="F34" i="22"/>
  <c r="F21" i="22"/>
  <c r="F59" i="22"/>
  <c r="F103" i="22"/>
  <c r="F98" i="22" s="1"/>
  <c r="F12" i="22"/>
  <c r="F81" i="22"/>
  <c r="F77" i="22" s="1"/>
  <c r="F8" i="22" l="1"/>
  <c r="F7" i="22" s="1"/>
  <c r="G57" i="12" l="1"/>
  <c r="G56" i="12" s="1"/>
  <c r="G113" i="12" l="1"/>
  <c r="G112" i="12" s="1"/>
  <c r="G111" i="12" s="1"/>
  <c r="G54" i="12" l="1"/>
  <c r="G53" i="12" l="1"/>
  <c r="G51" i="12" l="1"/>
  <c r="G52" i="12"/>
  <c r="G85" i="12"/>
  <c r="G43" i="12"/>
  <c r="G42" i="12" s="1"/>
  <c r="G117" i="12" l="1"/>
  <c r="G116" i="12" s="1"/>
  <c r="G115" i="12" s="1"/>
  <c r="G109" i="12"/>
  <c r="G107" i="12"/>
  <c r="G104" i="12"/>
  <c r="G103" i="12" s="1"/>
  <c r="G102" i="12" s="1"/>
  <c r="G99" i="12"/>
  <c r="G98" i="12" s="1"/>
  <c r="G97" i="12" s="1"/>
  <c r="G95" i="12"/>
  <c r="G93" i="12"/>
  <c r="G91" i="12"/>
  <c r="G89" i="12"/>
  <c r="G87" i="12"/>
  <c r="G82" i="12"/>
  <c r="G81" i="12" s="1"/>
  <c r="G78" i="12"/>
  <c r="G76" i="12"/>
  <c r="G67" i="12"/>
  <c r="G64" i="12"/>
  <c r="G63" i="12" s="1"/>
  <c r="G49" i="12"/>
  <c r="G48" i="12" s="1"/>
  <c r="G47" i="12" s="1"/>
  <c r="G40" i="12"/>
  <c r="G38" i="12"/>
  <c r="G35" i="12"/>
  <c r="G34" i="12" s="1"/>
  <c r="G31" i="12"/>
  <c r="G25" i="12"/>
  <c r="G20" i="12"/>
  <c r="G16" i="12"/>
  <c r="G14" i="12"/>
  <c r="G11" i="12"/>
  <c r="G10" i="12" s="1"/>
  <c r="G66" i="12" l="1"/>
  <c r="G62" i="12" s="1"/>
  <c r="G37" i="12"/>
  <c r="G106" i="12"/>
  <c r="G101" i="12" s="1"/>
  <c r="G84" i="12"/>
  <c r="G80" i="12" s="1"/>
  <c r="G24" i="12"/>
  <c r="G13" i="12"/>
  <c r="G9" i="12" s="1"/>
  <c r="G8" i="12" s="1"/>
  <c r="G23" i="12" l="1"/>
  <c r="G22" i="12" s="1"/>
  <c r="G7" i="12" s="1"/>
</calcChain>
</file>

<file path=xl/sharedStrings.xml><?xml version="1.0" encoding="utf-8"?>
<sst xmlns="http://schemas.openxmlformats.org/spreadsheetml/2006/main" count="1339" uniqueCount="183">
  <si>
    <t>Приложение 1</t>
  </si>
  <si>
    <t>(тыс. рублей)</t>
  </si>
  <si>
    <t>992</t>
  </si>
  <si>
    <t>Приложение 2</t>
  </si>
  <si>
    <t xml:space="preserve">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</si>
  <si>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</si>
  <si>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</si>
  <si>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</si>
  <si>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</si>
  <si>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</si>
  <si>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</si>
  <si>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</si>
  <si>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</si>
  <si>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00200 00021</t>
  </si>
  <si>
    <t>Аппарат представительного органа муниципального образования</t>
  </si>
  <si>
    <t>00200 00022</t>
  </si>
  <si>
    <t>200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</si>
  <si>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</si>
  <si>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</si>
  <si>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</si>
  <si>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</si>
  <si>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</si>
  <si>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</si>
  <si>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</si>
  <si>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</si>
  <si>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</si>
  <si>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0111</t>
  </si>
  <si>
    <t>07000 00161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</si>
  <si>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</si>
  <si>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</si>
  <si>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</si>
  <si>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</si>
  <si>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</si>
  <si>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</si>
  <si>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</si>
  <si>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</si>
  <si>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НАЦИОНАЛЬНАЯ БЕЗОПАСНОСТЬ И ПРАВООХРАНИТЕЛЬНАЯ ДЕЯТЕЛЬНОСТЬ</t>
  </si>
  <si>
    <t>0300</t>
  </si>
  <si>
    <t>21900 00091</t>
  </si>
  <si>
    <t>НАЦИОНАЛЬНАЯ ЭКОНОМИКА</t>
  </si>
  <si>
    <t>0400</t>
  </si>
  <si>
    <t>Дорожное хозяйство (дорожные фонды)</t>
  </si>
  <si>
    <t>0409</t>
  </si>
  <si>
    <t>31500 00111</t>
  </si>
  <si>
    <t>ЖИЛИЩНО-КОММУНАЛЬНОЕ ХОЗЯЙСТВО</t>
  </si>
  <si>
    <t>0500</t>
  </si>
  <si>
    <t>Благоустройство</t>
  </si>
  <si>
    <t>0503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</si>
  <si>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</si>
  <si>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</si>
  <si>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</si>
  <si>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</si>
  <si>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</si>
  <si>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</si>
  <si>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</si>
  <si>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0709</t>
  </si>
  <si>
    <t>Проведение мероприятий по военно-патриотическому воспитанию молодежи на территории муниципального образования</t>
  </si>
  <si>
    <t>Проведение мероприятий по профилактике дорожно-транспортного травматизма, правонарушений на территории МО Парголово</t>
  </si>
  <si>
    <t>Участие в деятельности по профилактике правонарушений на территории МО Парголово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</si>
  <si>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</si>
  <si>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</si>
  <si>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</si>
  <si>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</si>
  <si>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</si>
  <si>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</si>
  <si>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</si>
  <si>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</si>
  <si>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</si>
  <si>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</si>
  <si>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</si>
  <si>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</si>
  <si>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</si>
  <si>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</si>
  <si>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</si>
  <si>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</si>
  <si>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</si>
  <si>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</si>
  <si>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</si>
  <si>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</si>
  <si>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</si>
  <si>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</si>
  <si>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</si>
  <si>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</si>
  <si>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Организация санитарных рубок, а также удаление аварийных, больных деревьев и кустарников</t>
  </si>
  <si>
    <t>ГРБС</t>
  </si>
  <si>
    <t>Раздел, подраздел</t>
  </si>
  <si>
    <t>Целевая статья</t>
  </si>
  <si>
    <t>Вид расходов</t>
  </si>
  <si>
    <t>Внутригородское муниципальное образование Санкт-Петербурга поселок Парголово</t>
  </si>
  <si>
    <t xml:space="preserve">Муниципальный совет внутригородского муниципального образования Санкт-Петербурга поселок Парголово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</si>
  <si>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</si>
  <si>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</si>
  <si>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Местная администрация внутригородского муниципального образования Санкт-Петербурга поселок Парголово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</si>
  <si>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</si>
  <si>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Резервный фонд местной администрации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</si>
  <si>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</si>
  <si>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 xml:space="preserve">Периодические издания, учрежденные представительными органами местного самоуправления 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</si>
  <si>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</si>
  <si>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</si>
  <si>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</si>
  <si>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60100 00131</t>
  </si>
  <si>
    <t>60200 00132</t>
  </si>
  <si>
    <t>60300 00133</t>
  </si>
  <si>
    <t>60400 00151</t>
  </si>
  <si>
    <t>60500 00152</t>
  </si>
  <si>
    <t>60600 00161</t>
  </si>
  <si>
    <t>43110 00191</t>
  </si>
  <si>
    <t>43120 00491</t>
  </si>
  <si>
    <t>43130 00510</t>
  </si>
  <si>
    <t>4314000521</t>
  </si>
  <si>
    <t>43150 00531</t>
  </si>
  <si>
    <t>Коммунальное хозяйство</t>
  </si>
  <si>
    <t>0502</t>
  </si>
  <si>
    <t>Поддержка коммунального хозяйства</t>
  </si>
  <si>
    <t>35100 00291</t>
  </si>
  <si>
    <t>Закупка товаров, работ и услуг для обеспечения государственных (муниципальных) нужд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</si>
  <si>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</si>
  <si>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</si>
  <si>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Реализация государственной политики занятости населения</t>
  </si>
  <si>
    <t>0401</t>
  </si>
  <si>
    <t>51000 00101</t>
  </si>
  <si>
    <t>Временное трудоустройство несовершеннолетних в возрасте от 14 до 18 лет в свободное от учебы время</t>
  </si>
  <si>
    <t>51200 00241</t>
  </si>
  <si>
    <t>1102</t>
  </si>
  <si>
    <t>1100</t>
  </si>
  <si>
    <t>ФИЗИЧЕСКАЯ КУЛЬТУРА И СПОРТ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</si>
  <si>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</si>
  <si>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План на 2022г. (тыс. рублей)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</si>
  <si>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</si>
  <si>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</si>
  <si>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</si>
  <si>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</si>
  <si>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</si>
  <si>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</si>
  <si>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</si>
  <si>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</si>
  <si>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</si>
  <si>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</si>
  <si>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</si>
  <si>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</si>
  <si>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</si>
  <si>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</si>
  <si>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Другие вопросы в области образования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</si>
  <si>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</si>
  <si>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</si>
  <si>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</si>
  <si>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</si>
  <si>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</si>
  <si>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</si>
  <si>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</si>
  <si>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</si>
  <si>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</si>
  <si>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1204</t>
  </si>
  <si>
    <t>Другие вопросы в области средств массовой инфомации</t>
  </si>
  <si>
    <t>Другие вопросы в области средств массовой информации</t>
  </si>
  <si>
    <t>Содержание муниципальной информационной службы МО Парголово</t>
  </si>
  <si>
    <t>45710 00252</t>
  </si>
  <si>
    <t>ВЕДОМСТВЕННАЯ СТРУКТУРА РАСХОДОВ МЕСТНОГО БЮДЖЕТА ВНУТРИГОРОДСКОГО МУНИЦИПАЛЬНОГО ОБРАЗОВАНИЯ САНКТ-ПЕТЕРБУРГА ПОСЕЛОК ПАРГОЛОВО НА 2022 ГОД</t>
  </si>
  <si>
    <t xml:space="preserve">РАСПРЕДЕЛЕНИЕ БЮДЖЕТНЫХ АССИГНОВАНИЙ МЕСТНОГО БЮДЖЕТА ВНУТРИГОРОДСКОГО МУНИЦИПАЛЬНОГО ОБРАЗОВАНИЯ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</t>
  </si>
  <si>
    <t>Другие вопросы в области национальной экономики</t>
  </si>
  <si>
    <t>0412</t>
  </si>
  <si>
    <t>34500 00120</t>
  </si>
  <si>
    <t>Закупка товаров, работ и услуг для государственных (муниципальных) нужд</t>
  </si>
  <si>
    <t>Расходы на мероприятия по содействию развития малого бизнеса на территории МО Парголово</t>
  </si>
  <si>
    <t>71000 03012</t>
  </si>
  <si>
    <t>Расходы на осуществление защиты прав потребителей</t>
  </si>
  <si>
    <t>35400 00120</t>
  </si>
  <si>
    <t>Ремонт покрытий внутриквартальных территорий и территории общего пользования, собственность на которые не разграничена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</si>
  <si>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</si>
  <si>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</si>
  <si>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Массовый спорт</t>
  </si>
  <si>
    <t>Общеэкономические вопросы</t>
  </si>
  <si>
    <t>Приложение 4</t>
  </si>
  <si>
    <t>ВЕДОМСТВЕННАЯ СТРУКТУРА РАСХОДОВ МЕСТНОГО БЮДЖЕТА ВНУТРИГОРОДСКОГО МУНИЦИПАЛЬНОГО ОБРАЗОВАНИЯ САНКТ-ПЕТЕРБУРГА ПОСЕЛОК ПАРГОЛОВО НА ПЛАНОВЫЙ ПЕРИОД 2023 И 2024 ГОДОВ</t>
  </si>
  <si>
    <t>План на 2023г. (тыс. рублей)</t>
  </si>
  <si>
    <t>План на 2024г. (тыс. рублей)</t>
  </si>
  <si>
    <t>ДРУГИЕ ОБЩЕГОСУДАРСТВЕННЫЕ ВОПРОСЫ</t>
  </si>
  <si>
    <t>Размещение контейнерных площадок на территории МО Парголово, ремонт элементов благоутройства, расположенных на контейнерных площадках</t>
  </si>
  <si>
    <t>60700 00141</t>
  </si>
  <si>
    <t xml:space="preserve">РАСПРЕДЕЛЕНИЕ БЮДЖЕТНЫХ АССИГНОВАНИЙ МЕСТНОГО БЮДЖЕТА ВНУТРИГОРОДСКОГО МУНИЦИПАЛЬНОГО ОБРАЗОВАНИЯ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2023 И 2024 ГОДОВ </t>
  </si>
  <si>
    <t>В том числе условно утвержденные, тыс.руб.</t>
  </si>
  <si>
    <t>Приложение 3</t>
  </si>
  <si>
    <t>К решению Муниципального совета МО Парголово от 05.10.2022 г.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</si>
</sst>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6" fillId="0" borderId="0" applyFill="0" applyBorder="0" applyAlignment="0" applyProtection="0"/>
    <xf numFmtId="0" fontId="16" fillId="0" borderId="0" applyNumberFormat="0" applyFill="0" applyBorder="0" applyAlignment="0" applyProtection="0"/>
  </cellStyleXfs>
  <cellXfs count="143">
    <xf numFmtId="0" fontId="0" fillId="0" borderId="0" xfId="0"/>
    <xf numFmtId="165" fontId="2" fillId="0" borderId="2" xfId="1" applyNumberFormat="1" applyFont="1" applyFill="1" applyBorder="1" applyAlignment="1" applyProtection="1">
      <alignment horizontal="center" vertical="center"/>
    </xf>
    <xf numFmtId="166" fontId="15" fillId="0" borderId="2" xfId="1" applyNumberFormat="1" applyFont="1" applyFill="1" applyBorder="1" applyAlignment="1" applyProtection="1">
      <alignment horizontal="center" vertical="center" wrapText="1"/>
    </xf>
    <xf numFmtId="167" fontId="9" fillId="0" borderId="2" xfId="1" applyNumberFormat="1" applyFont="1" applyFill="1" applyBorder="1" applyAlignment="1" applyProtection="1">
      <alignment horizontal="center" vertical="center"/>
    </xf>
    <xf numFmtId="167" fontId="2" fillId="0" borderId="2" xfId="1" applyNumberFormat="1" applyFont="1" applyFill="1" applyBorder="1" applyAlignment="1" applyProtection="1">
      <alignment horizontal="center" vertical="center"/>
    </xf>
    <xf numFmtId="0" fontId="9" fillId="0" borderId="2" xfId="9" applyNumberFormat="1" applyFont="1" applyFill="1" applyBorder="1" applyAlignment="1" applyProtection="1">
      <alignment vertical="center" wrapText="1"/>
    </xf>
    <xf numFmtId="0" fontId="9" fillId="0" borderId="2" xfId="9" applyNumberFormat="1" applyFont="1" applyFill="1" applyBorder="1" applyAlignment="1" applyProtection="1">
      <alignment horizontal="center" vertical="center"/>
    </xf>
    <xf numFmtId="165" fontId="9" fillId="0" borderId="2" xfId="1" applyNumberFormat="1" applyFont="1" applyFill="1" applyBorder="1" applyAlignment="1" applyProtection="1">
      <alignment horizontal="center" vertical="center"/>
    </xf>
    <xf numFmtId="165" fontId="9" fillId="0" borderId="2" xfId="8" applyNumberFormat="1" applyFont="1" applyFill="1" applyBorder="1" applyAlignment="1" applyProtection="1">
      <alignment horizontal="center" vertical="center"/>
    </xf>
    <xf numFmtId="165" fontId="9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8" applyNumberFormat="1" applyFont="1" applyFill="1" applyBorder="1" applyAlignment="1" applyProtection="1">
      <alignment horizontal="center" vertical="center"/>
    </xf>
    <xf numFmtId="167" fontId="6" fillId="0" borderId="2" xfId="1" applyNumberFormat="1" applyFont="1" applyFill="1" applyBorder="1" applyAlignment="1" applyProtection="1">
      <alignment horizontal="center" vertical="center"/>
    </xf>
    <xf numFmtId="165" fontId="2" fillId="0" borderId="4" xfId="1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2" xfId="0" applyNumberFormat="1" applyFont="1" applyBorder="1"/>
    <xf numFmtId="165" fontId="6" fillId="0" borderId="2" xfId="0" applyNumberFormat="1" applyFont="1" applyBorder="1" applyAlignment="1">
      <alignment horizontal="center" vertical="center"/>
    </xf>
    <xf numFmtId="165" fontId="11" fillId="0" borderId="0" xfId="0" applyNumberFormat="1" applyFont="1"/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13" fillId="0" borderId="0" xfId="0" applyFo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0" xfId="0" applyFont="1"/>
    <xf numFmtId="0" fontId="17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0" xfId="0" applyFont="1"/>
    <xf numFmtId="0" fontId="9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9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165" fontId="2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65" fontId="9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2" xfId="0" applyNumberFormat="1" applyFont="1" applyBorder="1"/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/>
    <xf numFmtId="0" fontId="25" fillId="0" borderId="0" xfId="0" applyFont="1"/>
    <xf numFmtId="0" fontId="2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/>
    <xf numFmtId="0" fontId="2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/>
    <xf numFmtId="0" fontId="29" fillId="0" borderId="0" xfId="0" applyFont="1"/>
    <xf numFmtId="0" fontId="27" fillId="0" borderId="0" xfId="0" applyFont="1" applyAlignment="1">
      <alignment horizontal="left" vertical="center"/>
    </xf>
    <xf numFmtId="0" fontId="9" fillId="0" borderId="2" xfId="0" applyFont="1" applyBorder="1" applyAlignment="1">
      <alignment horizontal="justify" vertical="center"/>
    </xf>
    <xf numFmtId="0" fontId="24" fillId="0" borderId="0" xfId="0" applyFont="1"/>
    <xf numFmtId="0" fontId="23" fillId="0" borderId="0" xfId="0" applyFont="1"/>
    <xf numFmtId="0" fontId="30" fillId="0" borderId="0" xfId="0" applyFont="1"/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/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21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167" fontId="0" fillId="0" borderId="0" xfId="0" applyNumberFormat="1"/>
    <xf numFmtId="0" fontId="12" fillId="0" borderId="2" xfId="0" applyFont="1" applyBorder="1" applyAlignment="1">
      <alignment wrapText="1"/>
    </xf>
    <xf numFmtId="167" fontId="14" fillId="0" borderId="0" xfId="0" applyNumberFormat="1" applyFont="1"/>
    <xf numFmtId="167" fontId="9" fillId="0" borderId="2" xfId="0" applyNumberFormat="1" applyFont="1" applyBorder="1" applyAlignment="1">
      <alignment horizontal="center" vertic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30" fillId="0" borderId="5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7" xfId="0" applyFont="1" applyBorder="1" applyAlignment="1">
      <alignment horizontal="left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CCFF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5"/>
  <sheetViews>
    <sheetView topLeftCell="A61" zoomScaleNormal="100" workbookViewId="0">
      <selection activeCell="G80" sqref="G80"/>
    </sheetView>
  </sheetViews>
  <sheetFormatPr defaultColWidth="9.140625" defaultRowHeight="15" x14ac:dyDescent="0.25"/>
  <cols>
    <col min="1" max="1" width="1.42578125" style="13" customWidth="1"/>
    <col min="2" max="2" width="90.42578125" style="79" customWidth="1"/>
    <col min="3" max="3" width="5.7109375" style="83" customWidth="1"/>
    <col min="4" max="4" width="8.5703125" style="84" customWidth="1"/>
    <col min="5" max="5" width="11.28515625" style="85" customWidth="1"/>
    <col min="6" max="6" width="7.42578125" style="83" customWidth="1"/>
    <col min="7" max="7" width="11.85546875" style="51" customWidth="1"/>
    <col min="8" max="16384" width="9.140625" style="13"/>
  </cols>
  <sheetData>
    <row r="1" spans="1:8" x14ac:dyDescent="0.25">
      <c r="B1" s="134" t="s">
        <v>0</v>
      </c>
      <c r="C1" s="134"/>
      <c r="D1" s="134"/>
      <c r="E1" s="134"/>
      <c r="F1" s="134"/>
      <c r="G1" s="134"/>
    </row>
    <row r="2" spans="1:8" ht="13.5" customHeight="1" x14ac:dyDescent="0.25">
      <c r="A2" s="14"/>
      <c r="B2" s="135" t="s">
        <v>182</v>
      </c>
      <c r="C2" s="135"/>
      <c r="D2" s="135"/>
      <c r="E2" s="135"/>
      <c r="F2" s="135"/>
      <c r="G2" s="135"/>
    </row>
    <row r="3" spans="1:8" ht="21" customHeight="1" x14ac:dyDescent="0.25">
      <c r="A3" s="14"/>
      <c r="B3" s="136" t="s">
        <v>157</v>
      </c>
      <c r="C3" s="136"/>
      <c r="D3" s="136"/>
      <c r="E3" s="136"/>
      <c r="F3" s="136"/>
      <c r="G3" s="136"/>
    </row>
    <row r="4" spans="1:8" ht="21" customHeight="1" x14ac:dyDescent="0.25">
      <c r="A4" s="14"/>
      <c r="B4" s="136"/>
      <c r="C4" s="136"/>
      <c r="D4" s="136"/>
      <c r="E4" s="136"/>
      <c r="F4" s="136"/>
      <c r="G4" s="136"/>
    </row>
    <row r="5" spans="1:8" ht="18" customHeight="1" x14ac:dyDescent="0.25">
      <c r="A5" s="14" t="s">
        <v>4</v>
      </c>
      <c r="B5" s="133" t="s">
        <v>1</v>
      </c>
      <c r="C5" s="133"/>
      <c r="D5" s="133"/>
      <c r="E5" s="133"/>
      <c r="F5" s="133"/>
      <c r="G5" s="133"/>
    </row>
    <row r="6" spans="1:8" s="19" customFormat="1" ht="49.5" customHeight="1" x14ac:dyDescent="0.2">
      <c r="A6" s="15"/>
      <c r="B6" s="16"/>
      <c r="C6" s="17" t="s">
        <v>84</v>
      </c>
      <c r="D6" s="18" t="s">
        <v>85</v>
      </c>
      <c r="E6" s="18" t="s">
        <v>86</v>
      </c>
      <c r="F6" s="18" t="s">
        <v>87</v>
      </c>
      <c r="G6" s="2" t="s">
        <v>127</v>
      </c>
    </row>
    <row r="7" spans="1:8" ht="18" customHeight="1" x14ac:dyDescent="0.25">
      <c r="A7" s="14"/>
      <c r="B7" s="20" t="s">
        <v>88</v>
      </c>
      <c r="C7" s="21"/>
      <c r="D7" s="22"/>
      <c r="E7" s="23"/>
      <c r="F7" s="21"/>
      <c r="G7" s="24">
        <f>G8+G22</f>
        <v>323046.99999999994</v>
      </c>
      <c r="H7" s="25"/>
    </row>
    <row r="8" spans="1:8" s="31" customFormat="1" ht="30" customHeight="1" x14ac:dyDescent="0.25">
      <c r="A8" s="26"/>
      <c r="B8" s="27" t="s">
        <v>89</v>
      </c>
      <c r="C8" s="28">
        <v>976</v>
      </c>
      <c r="D8" s="29"/>
      <c r="E8" s="30"/>
      <c r="F8" s="28"/>
      <c r="G8" s="24">
        <f>G9</f>
        <v>6267.7</v>
      </c>
    </row>
    <row r="9" spans="1:8" ht="14.25" customHeight="1" x14ac:dyDescent="0.25">
      <c r="A9" s="14"/>
      <c r="B9" s="32" t="s">
        <v>5</v>
      </c>
      <c r="C9" s="33">
        <v>976</v>
      </c>
      <c r="D9" s="34" t="s">
        <v>6</v>
      </c>
      <c r="E9" s="34"/>
      <c r="F9" s="33"/>
      <c r="G9" s="7">
        <f>G10+G13</f>
        <v>6267.7</v>
      </c>
    </row>
    <row r="10" spans="1:8" s="36" customFormat="1" ht="25.5" customHeight="1" x14ac:dyDescent="0.2">
      <c r="A10" s="35"/>
      <c r="B10" s="32" t="s">
        <v>7</v>
      </c>
      <c r="C10" s="33">
        <v>976</v>
      </c>
      <c r="D10" s="34" t="s">
        <v>8</v>
      </c>
      <c r="E10" s="34"/>
      <c r="F10" s="33"/>
      <c r="G10" s="7">
        <f t="shared" ref="G10:G11" si="0">G11</f>
        <v>1474.3</v>
      </c>
    </row>
    <row r="11" spans="1:8" ht="15" customHeight="1" x14ac:dyDescent="0.25">
      <c r="A11" s="35"/>
      <c r="B11" s="32" t="s">
        <v>9</v>
      </c>
      <c r="C11" s="33">
        <v>976</v>
      </c>
      <c r="D11" s="34" t="s">
        <v>8</v>
      </c>
      <c r="E11" s="34" t="s">
        <v>10</v>
      </c>
      <c r="F11" s="33"/>
      <c r="G11" s="7">
        <f t="shared" si="0"/>
        <v>1474.3</v>
      </c>
    </row>
    <row r="12" spans="1:8" ht="41.25" customHeight="1" x14ac:dyDescent="0.25">
      <c r="A12" s="14"/>
      <c r="B12" s="37" t="s">
        <v>11</v>
      </c>
      <c r="C12" s="38">
        <v>976</v>
      </c>
      <c r="D12" s="39" t="s">
        <v>8</v>
      </c>
      <c r="E12" s="39" t="s">
        <v>10</v>
      </c>
      <c r="F12" s="38">
        <v>100</v>
      </c>
      <c r="G12" s="4">
        <v>1474.3</v>
      </c>
    </row>
    <row r="13" spans="1:8" s="36" customFormat="1" ht="26.25" customHeight="1" x14ac:dyDescent="0.2">
      <c r="B13" s="32" t="s">
        <v>90</v>
      </c>
      <c r="C13" s="33">
        <v>976</v>
      </c>
      <c r="D13" s="34" t="s">
        <v>12</v>
      </c>
      <c r="E13" s="34"/>
      <c r="F13" s="33"/>
      <c r="G13" s="7">
        <f>G14+G16+G20</f>
        <v>4793.3999999999996</v>
      </c>
    </row>
    <row r="14" spans="1:8" ht="27" customHeight="1" x14ac:dyDescent="0.25">
      <c r="A14" s="14"/>
      <c r="B14" s="32" t="s">
        <v>91</v>
      </c>
      <c r="C14" s="33">
        <v>976</v>
      </c>
      <c r="D14" s="34" t="s">
        <v>12</v>
      </c>
      <c r="E14" s="34" t="s">
        <v>13</v>
      </c>
      <c r="F14" s="33"/>
      <c r="G14" s="7">
        <f>G15</f>
        <v>164.7</v>
      </c>
    </row>
    <row r="15" spans="1:8" ht="42" customHeight="1" x14ac:dyDescent="0.25">
      <c r="A15" s="14"/>
      <c r="B15" s="37" t="s">
        <v>11</v>
      </c>
      <c r="C15" s="38">
        <v>976</v>
      </c>
      <c r="D15" s="39" t="s">
        <v>12</v>
      </c>
      <c r="E15" s="39" t="s">
        <v>13</v>
      </c>
      <c r="F15" s="38">
        <v>100</v>
      </c>
      <c r="G15" s="1">
        <v>164.7</v>
      </c>
    </row>
    <row r="16" spans="1:8" ht="15.75" customHeight="1" x14ac:dyDescent="0.25">
      <c r="A16" s="14"/>
      <c r="B16" s="32" t="s">
        <v>14</v>
      </c>
      <c r="C16" s="40">
        <v>976</v>
      </c>
      <c r="D16" s="34" t="s">
        <v>12</v>
      </c>
      <c r="E16" s="34" t="s">
        <v>15</v>
      </c>
      <c r="F16" s="40"/>
      <c r="G16" s="7">
        <f>G17+G18+G19</f>
        <v>4544.7</v>
      </c>
    </row>
    <row r="17" spans="1:7" ht="41.25" customHeight="1" x14ac:dyDescent="0.25">
      <c r="A17" s="14"/>
      <c r="B17" s="37" t="s">
        <v>11</v>
      </c>
      <c r="C17" s="41">
        <v>976</v>
      </c>
      <c r="D17" s="39" t="s">
        <v>12</v>
      </c>
      <c r="E17" s="39" t="s">
        <v>15</v>
      </c>
      <c r="F17" s="41">
        <v>100</v>
      </c>
      <c r="G17" s="1">
        <v>2921.7</v>
      </c>
    </row>
    <row r="18" spans="1:7" ht="12.75" customHeight="1" x14ac:dyDescent="0.25">
      <c r="A18" s="14"/>
      <c r="B18" s="37" t="s">
        <v>115</v>
      </c>
      <c r="C18" s="38">
        <v>976</v>
      </c>
      <c r="D18" s="39" t="s">
        <v>12</v>
      </c>
      <c r="E18" s="39" t="s">
        <v>15</v>
      </c>
      <c r="F18" s="38">
        <v>200</v>
      </c>
      <c r="G18" s="1">
        <v>1618</v>
      </c>
    </row>
    <row r="19" spans="1:7" s="48" customFormat="1" ht="15.75" customHeight="1" x14ac:dyDescent="0.25">
      <c r="A19" s="42"/>
      <c r="B19" s="43" t="s">
        <v>17</v>
      </c>
      <c r="C19" s="44">
        <v>976</v>
      </c>
      <c r="D19" s="45" t="s">
        <v>12</v>
      </c>
      <c r="E19" s="39" t="s">
        <v>15</v>
      </c>
      <c r="F19" s="46">
        <v>800</v>
      </c>
      <c r="G19" s="47">
        <v>5</v>
      </c>
    </row>
    <row r="20" spans="1:7" ht="26.25" customHeight="1" x14ac:dyDescent="0.25">
      <c r="A20" s="14"/>
      <c r="B20" s="32" t="s">
        <v>18</v>
      </c>
      <c r="C20" s="33">
        <v>976</v>
      </c>
      <c r="D20" s="34" t="s">
        <v>12</v>
      </c>
      <c r="E20" s="34" t="s">
        <v>19</v>
      </c>
      <c r="F20" s="38"/>
      <c r="G20" s="7">
        <f>G21</f>
        <v>84</v>
      </c>
    </row>
    <row r="21" spans="1:7" ht="14.25" customHeight="1" x14ac:dyDescent="0.25">
      <c r="A21" s="14"/>
      <c r="B21" s="43" t="s">
        <v>17</v>
      </c>
      <c r="C21" s="38">
        <v>976</v>
      </c>
      <c r="D21" s="39" t="s">
        <v>12</v>
      </c>
      <c r="E21" s="39" t="s">
        <v>19</v>
      </c>
      <c r="F21" s="38">
        <v>800</v>
      </c>
      <c r="G21" s="1">
        <v>84</v>
      </c>
    </row>
    <row r="22" spans="1:7" ht="31.5" customHeight="1" x14ac:dyDescent="0.25">
      <c r="A22" s="14"/>
      <c r="B22" s="27" t="s">
        <v>92</v>
      </c>
      <c r="C22" s="33">
        <v>992</v>
      </c>
      <c r="D22" s="49"/>
      <c r="E22" s="49"/>
      <c r="F22" s="40"/>
      <c r="G22" s="9">
        <f>G23+G51+G62+G80+G97+G101+G115+G47+G111</f>
        <v>316779.29999999993</v>
      </c>
    </row>
    <row r="23" spans="1:7" ht="15.75" customHeight="1" x14ac:dyDescent="0.25">
      <c r="A23" s="14"/>
      <c r="B23" s="32" t="s">
        <v>5</v>
      </c>
      <c r="C23" s="33">
        <v>992</v>
      </c>
      <c r="D23" s="34" t="s">
        <v>6</v>
      </c>
      <c r="E23" s="34"/>
      <c r="F23" s="33"/>
      <c r="G23" s="8">
        <f>G24+G34+G37</f>
        <v>43049.1</v>
      </c>
    </row>
    <row r="24" spans="1:7" s="36" customFormat="1" ht="26.25" customHeight="1" x14ac:dyDescent="0.2">
      <c r="A24" s="35"/>
      <c r="B24" s="32" t="s">
        <v>93</v>
      </c>
      <c r="C24" s="33">
        <v>992</v>
      </c>
      <c r="D24" s="34" t="s">
        <v>20</v>
      </c>
      <c r="E24" s="34"/>
      <c r="F24" s="33"/>
      <c r="G24" s="7">
        <f>G25+G27+G31</f>
        <v>42198.9</v>
      </c>
    </row>
    <row r="25" spans="1:7" ht="18.75" customHeight="1" x14ac:dyDescent="0.25">
      <c r="A25" s="14"/>
      <c r="B25" s="32" t="s">
        <v>21</v>
      </c>
      <c r="C25" s="33">
        <v>992</v>
      </c>
      <c r="D25" s="34" t="s">
        <v>20</v>
      </c>
      <c r="E25" s="34" t="s">
        <v>22</v>
      </c>
      <c r="F25" s="33"/>
      <c r="G25" s="7">
        <f>G26</f>
        <v>1474.3</v>
      </c>
    </row>
    <row r="26" spans="1:7" s="50" customFormat="1" ht="41.25" customHeight="1" x14ac:dyDescent="0.2">
      <c r="A26" s="14"/>
      <c r="B26" s="37" t="s">
        <v>11</v>
      </c>
      <c r="C26" s="38">
        <v>992</v>
      </c>
      <c r="D26" s="39" t="s">
        <v>20</v>
      </c>
      <c r="E26" s="39" t="s">
        <v>22</v>
      </c>
      <c r="F26" s="38">
        <v>100</v>
      </c>
      <c r="G26" s="4">
        <v>1474.3</v>
      </c>
    </row>
    <row r="27" spans="1:7" ht="16.5" customHeight="1" x14ac:dyDescent="0.25">
      <c r="A27" s="14"/>
      <c r="B27" s="32" t="s">
        <v>23</v>
      </c>
      <c r="C27" s="33">
        <v>992</v>
      </c>
      <c r="D27" s="34" t="s">
        <v>20</v>
      </c>
      <c r="E27" s="34" t="s">
        <v>24</v>
      </c>
      <c r="F27" s="38"/>
      <c r="G27" s="7">
        <f>G28+G29+G30</f>
        <v>36614.400000000001</v>
      </c>
    </row>
    <row r="28" spans="1:7" ht="40.5" customHeight="1" x14ac:dyDescent="0.25">
      <c r="A28" s="14"/>
      <c r="B28" s="37" t="s">
        <v>11</v>
      </c>
      <c r="C28" s="38">
        <v>992</v>
      </c>
      <c r="D28" s="39" t="s">
        <v>20</v>
      </c>
      <c r="E28" s="39" t="s">
        <v>24</v>
      </c>
      <c r="F28" s="38">
        <v>100</v>
      </c>
      <c r="G28" s="10">
        <v>23786.9</v>
      </c>
    </row>
    <row r="29" spans="1:7" ht="16.5" customHeight="1" x14ac:dyDescent="0.25">
      <c r="A29" s="14"/>
      <c r="B29" s="37" t="s">
        <v>115</v>
      </c>
      <c r="C29" s="38">
        <v>992</v>
      </c>
      <c r="D29" s="39" t="s">
        <v>20</v>
      </c>
      <c r="E29" s="39" t="s">
        <v>24</v>
      </c>
      <c r="F29" s="38">
        <v>200</v>
      </c>
      <c r="G29" s="10">
        <v>11770.6</v>
      </c>
    </row>
    <row r="30" spans="1:7" ht="16.5" customHeight="1" x14ac:dyDescent="0.25">
      <c r="A30" s="14"/>
      <c r="B30" s="43" t="s">
        <v>17</v>
      </c>
      <c r="C30" s="38">
        <v>992</v>
      </c>
      <c r="D30" s="39" t="s">
        <v>20</v>
      </c>
      <c r="E30" s="39" t="s">
        <v>24</v>
      </c>
      <c r="F30" s="38">
        <v>800</v>
      </c>
      <c r="G30" s="10">
        <v>1056.9000000000001</v>
      </c>
    </row>
    <row r="31" spans="1:7" s="51" customFormat="1" ht="34.5" customHeight="1" x14ac:dyDescent="0.25">
      <c r="A31" s="14"/>
      <c r="B31" s="5" t="s">
        <v>149</v>
      </c>
      <c r="C31" s="6" t="s">
        <v>2</v>
      </c>
      <c r="D31" s="34" t="s">
        <v>20</v>
      </c>
      <c r="E31" s="34" t="s">
        <v>25</v>
      </c>
      <c r="F31" s="38"/>
      <c r="G31" s="8">
        <f>G32+G33</f>
        <v>4110.2</v>
      </c>
    </row>
    <row r="32" spans="1:7" s="51" customFormat="1" ht="42" customHeight="1" x14ac:dyDescent="0.25">
      <c r="A32" s="14"/>
      <c r="B32" s="37" t="s">
        <v>11</v>
      </c>
      <c r="C32" s="38">
        <v>992</v>
      </c>
      <c r="D32" s="39" t="s">
        <v>20</v>
      </c>
      <c r="E32" s="39" t="s">
        <v>25</v>
      </c>
      <c r="F32" s="38">
        <v>100</v>
      </c>
      <c r="G32" s="10">
        <v>3902.6</v>
      </c>
    </row>
    <row r="33" spans="1:7" s="51" customFormat="1" ht="15" customHeight="1" x14ac:dyDescent="0.25">
      <c r="A33" s="14"/>
      <c r="B33" s="37" t="s">
        <v>115</v>
      </c>
      <c r="C33" s="38">
        <v>992</v>
      </c>
      <c r="D33" s="39" t="s">
        <v>20</v>
      </c>
      <c r="E33" s="39" t="s">
        <v>25</v>
      </c>
      <c r="F33" s="38">
        <v>200</v>
      </c>
      <c r="G33" s="10">
        <v>207.6</v>
      </c>
    </row>
    <row r="34" spans="1:7" s="36" customFormat="1" ht="13.5" customHeight="1" x14ac:dyDescent="0.2">
      <c r="A34" s="35"/>
      <c r="B34" s="32" t="s">
        <v>138</v>
      </c>
      <c r="C34" s="33">
        <v>992</v>
      </c>
      <c r="D34" s="34" t="s">
        <v>26</v>
      </c>
      <c r="E34" s="34"/>
      <c r="F34" s="33"/>
      <c r="G34" s="7">
        <f>G35</f>
        <v>150</v>
      </c>
    </row>
    <row r="35" spans="1:7" s="36" customFormat="1" ht="13.5" customHeight="1" x14ac:dyDescent="0.2">
      <c r="A35" s="35"/>
      <c r="B35" s="32" t="s">
        <v>94</v>
      </c>
      <c r="C35" s="33">
        <v>992</v>
      </c>
      <c r="D35" s="34" t="s">
        <v>26</v>
      </c>
      <c r="E35" s="34" t="s">
        <v>27</v>
      </c>
      <c r="F35" s="33"/>
      <c r="G35" s="7">
        <f t="shared" ref="G35" si="1">G36</f>
        <v>150</v>
      </c>
    </row>
    <row r="36" spans="1:7" ht="13.5" customHeight="1" x14ac:dyDescent="0.25">
      <c r="A36" s="14"/>
      <c r="B36" s="43" t="s">
        <v>17</v>
      </c>
      <c r="C36" s="38">
        <v>992</v>
      </c>
      <c r="D36" s="39" t="s">
        <v>26</v>
      </c>
      <c r="E36" s="39" t="s">
        <v>27</v>
      </c>
      <c r="F36" s="38">
        <v>800</v>
      </c>
      <c r="G36" s="1">
        <v>150</v>
      </c>
    </row>
    <row r="37" spans="1:7" s="36" customFormat="1" ht="15.75" customHeight="1" x14ac:dyDescent="0.2">
      <c r="A37" s="35"/>
      <c r="B37" s="32" t="s">
        <v>140</v>
      </c>
      <c r="C37" s="33">
        <v>992</v>
      </c>
      <c r="D37" s="34" t="s">
        <v>28</v>
      </c>
      <c r="E37" s="34"/>
      <c r="F37" s="33"/>
      <c r="G37" s="7">
        <f>G38+G40+G42+G45</f>
        <v>700.2</v>
      </c>
    </row>
    <row r="38" spans="1:7" ht="24.75" customHeight="1" x14ac:dyDescent="0.25">
      <c r="A38" s="14"/>
      <c r="B38" s="32" t="s">
        <v>29</v>
      </c>
      <c r="C38" s="33">
        <v>992</v>
      </c>
      <c r="D38" s="34" t="s">
        <v>28</v>
      </c>
      <c r="E38" s="34" t="s">
        <v>30</v>
      </c>
      <c r="F38" s="38"/>
      <c r="G38" s="7">
        <f>G39</f>
        <v>190.9</v>
      </c>
    </row>
    <row r="39" spans="1:7" ht="12.75" customHeight="1" x14ac:dyDescent="0.25">
      <c r="A39" s="14"/>
      <c r="B39" s="37" t="s">
        <v>115</v>
      </c>
      <c r="C39" s="38">
        <v>992</v>
      </c>
      <c r="D39" s="39" t="s">
        <v>28</v>
      </c>
      <c r="E39" s="39" t="s">
        <v>30</v>
      </c>
      <c r="F39" s="38">
        <v>200</v>
      </c>
      <c r="G39" s="1">
        <v>190.9</v>
      </c>
    </row>
    <row r="40" spans="1:7" ht="14.25" customHeight="1" x14ac:dyDescent="0.25">
      <c r="A40" s="14"/>
      <c r="B40" s="52" t="s">
        <v>31</v>
      </c>
      <c r="C40" s="33">
        <v>992</v>
      </c>
      <c r="D40" s="34" t="s">
        <v>28</v>
      </c>
      <c r="E40" s="34" t="s">
        <v>32</v>
      </c>
      <c r="F40" s="38"/>
      <c r="G40" s="7">
        <f>G41</f>
        <v>480</v>
      </c>
    </row>
    <row r="41" spans="1:7" ht="15.75" customHeight="1" x14ac:dyDescent="0.25">
      <c r="A41" s="14"/>
      <c r="B41" s="37" t="s">
        <v>115</v>
      </c>
      <c r="C41" s="38">
        <v>992</v>
      </c>
      <c r="D41" s="39" t="s">
        <v>28</v>
      </c>
      <c r="E41" s="39" t="s">
        <v>32</v>
      </c>
      <c r="F41" s="38">
        <v>200</v>
      </c>
      <c r="G41" s="1">
        <v>480</v>
      </c>
    </row>
    <row r="42" spans="1:7" customFormat="1" ht="30" customHeight="1" x14ac:dyDescent="0.25">
      <c r="A42" s="14"/>
      <c r="B42" s="32" t="s">
        <v>33</v>
      </c>
      <c r="C42" s="34" t="s">
        <v>2</v>
      </c>
      <c r="D42" s="34" t="s">
        <v>28</v>
      </c>
      <c r="E42" s="34" t="s">
        <v>34</v>
      </c>
      <c r="F42" s="39"/>
      <c r="G42" s="3">
        <f>G43</f>
        <v>8.1</v>
      </c>
    </row>
    <row r="43" spans="1:7" customFormat="1" ht="15.75" customHeight="1" x14ac:dyDescent="0.25">
      <c r="A43" s="14"/>
      <c r="B43" s="53" t="s">
        <v>35</v>
      </c>
      <c r="C43" s="39" t="s">
        <v>2</v>
      </c>
      <c r="D43" s="39" t="s">
        <v>28</v>
      </c>
      <c r="E43" s="39" t="s">
        <v>34</v>
      </c>
      <c r="F43" s="39"/>
      <c r="G43" s="3">
        <f>G44</f>
        <v>8.1</v>
      </c>
    </row>
    <row r="44" spans="1:7" customFormat="1" ht="13.5" customHeight="1" x14ac:dyDescent="0.25">
      <c r="A44" s="14"/>
      <c r="B44" s="37" t="s">
        <v>115</v>
      </c>
      <c r="C44" s="39" t="s">
        <v>2</v>
      </c>
      <c r="D44" s="39" t="s">
        <v>28</v>
      </c>
      <c r="E44" s="39" t="s">
        <v>34</v>
      </c>
      <c r="F44" s="39" t="s">
        <v>16</v>
      </c>
      <c r="G44" s="4">
        <v>8.1</v>
      </c>
    </row>
    <row r="45" spans="1:7" customFormat="1" ht="13.5" customHeight="1" x14ac:dyDescent="0.25">
      <c r="A45" s="14"/>
      <c r="B45" s="32" t="s">
        <v>165</v>
      </c>
      <c r="C45" s="34" t="s">
        <v>2</v>
      </c>
      <c r="D45" s="34" t="s">
        <v>28</v>
      </c>
      <c r="E45" s="34" t="s">
        <v>164</v>
      </c>
      <c r="F45" s="34"/>
      <c r="G45" s="3">
        <f>G46</f>
        <v>21.2</v>
      </c>
    </row>
    <row r="46" spans="1:7" customFormat="1" ht="13.5" customHeight="1" x14ac:dyDescent="0.25">
      <c r="A46" s="14"/>
      <c r="B46" s="37" t="s">
        <v>115</v>
      </c>
      <c r="C46" s="39" t="s">
        <v>2</v>
      </c>
      <c r="D46" s="39" t="s">
        <v>28</v>
      </c>
      <c r="E46" s="39" t="s">
        <v>164</v>
      </c>
      <c r="F46" s="39" t="s">
        <v>16</v>
      </c>
      <c r="G46" s="4">
        <v>21.2</v>
      </c>
    </row>
    <row r="47" spans="1:7" customFormat="1" ht="16.5" customHeight="1" x14ac:dyDescent="0.25">
      <c r="A47" s="14"/>
      <c r="B47" s="32" t="s">
        <v>36</v>
      </c>
      <c r="C47" s="33">
        <v>992</v>
      </c>
      <c r="D47" s="34" t="s">
        <v>37</v>
      </c>
      <c r="E47" s="34"/>
      <c r="F47" s="33"/>
      <c r="G47" s="7">
        <f>G48</f>
        <v>226.1</v>
      </c>
    </row>
    <row r="48" spans="1:7" s="55" customFormat="1" ht="27.75" customHeight="1" x14ac:dyDescent="0.25">
      <c r="A48" s="35"/>
      <c r="B48" s="54" t="s">
        <v>147</v>
      </c>
      <c r="C48" s="33">
        <v>992</v>
      </c>
      <c r="D48" s="34" t="s">
        <v>148</v>
      </c>
      <c r="E48" s="34"/>
      <c r="F48" s="33"/>
      <c r="G48" s="7">
        <f t="shared" ref="G48:G49" si="2">G49</f>
        <v>226.1</v>
      </c>
    </row>
    <row r="49" spans="1:7" ht="26.25" customHeight="1" x14ac:dyDescent="0.25">
      <c r="A49" s="14"/>
      <c r="B49" s="32" t="s">
        <v>95</v>
      </c>
      <c r="C49" s="33">
        <v>992</v>
      </c>
      <c r="D49" s="34" t="s">
        <v>148</v>
      </c>
      <c r="E49" s="34" t="s">
        <v>38</v>
      </c>
      <c r="F49" s="38"/>
      <c r="G49" s="7">
        <f t="shared" si="2"/>
        <v>226.1</v>
      </c>
    </row>
    <row r="50" spans="1:7" ht="14.25" customHeight="1" x14ac:dyDescent="0.25">
      <c r="A50" s="14"/>
      <c r="B50" s="37" t="s">
        <v>115</v>
      </c>
      <c r="C50" s="38">
        <v>992</v>
      </c>
      <c r="D50" s="39" t="s">
        <v>148</v>
      </c>
      <c r="E50" s="39" t="s">
        <v>38</v>
      </c>
      <c r="F50" s="38">
        <v>200</v>
      </c>
      <c r="G50" s="1">
        <v>226.1</v>
      </c>
    </row>
    <row r="51" spans="1:7" s="36" customFormat="1" ht="14.25" customHeight="1" x14ac:dyDescent="0.2">
      <c r="A51" s="35"/>
      <c r="B51" s="32" t="s">
        <v>39</v>
      </c>
      <c r="C51" s="33">
        <v>992</v>
      </c>
      <c r="D51" s="34" t="s">
        <v>40</v>
      </c>
      <c r="E51" s="34"/>
      <c r="F51" s="38"/>
      <c r="G51" s="7">
        <f>G56+G53+G59</f>
        <v>36503.800000000003</v>
      </c>
    </row>
    <row r="52" spans="1:7" s="36" customFormat="1" ht="14.25" customHeight="1" x14ac:dyDescent="0.2">
      <c r="A52" s="35"/>
      <c r="B52" s="32" t="s">
        <v>171</v>
      </c>
      <c r="C52" s="33">
        <v>992</v>
      </c>
      <c r="D52" s="34" t="s">
        <v>119</v>
      </c>
      <c r="E52" s="34" t="s">
        <v>120</v>
      </c>
      <c r="F52" s="38"/>
      <c r="G52" s="7">
        <f>G53</f>
        <v>1642</v>
      </c>
    </row>
    <row r="53" spans="1:7" s="36" customFormat="1" ht="14.25" customHeight="1" x14ac:dyDescent="0.2">
      <c r="A53" s="35"/>
      <c r="B53" s="32" t="s">
        <v>118</v>
      </c>
      <c r="C53" s="33">
        <v>992</v>
      </c>
      <c r="D53" s="34" t="s">
        <v>119</v>
      </c>
      <c r="E53" s="34" t="s">
        <v>120</v>
      </c>
      <c r="F53" s="33"/>
      <c r="G53" s="7">
        <f>G54</f>
        <v>1642</v>
      </c>
    </row>
    <row r="54" spans="1:7" s="36" customFormat="1" ht="14.25" customHeight="1" x14ac:dyDescent="0.2">
      <c r="A54" s="35"/>
      <c r="B54" s="37" t="s">
        <v>121</v>
      </c>
      <c r="C54" s="38">
        <v>992</v>
      </c>
      <c r="D54" s="39" t="s">
        <v>119</v>
      </c>
      <c r="E54" s="39" t="s">
        <v>120</v>
      </c>
      <c r="F54" s="38"/>
      <c r="G54" s="1">
        <f>G55</f>
        <v>1642</v>
      </c>
    </row>
    <row r="55" spans="1:7" s="36" customFormat="1" ht="14.25" customHeight="1" x14ac:dyDescent="0.2">
      <c r="A55" s="35"/>
      <c r="B55" s="37" t="s">
        <v>115</v>
      </c>
      <c r="C55" s="38">
        <v>992</v>
      </c>
      <c r="D55" s="39" t="s">
        <v>119</v>
      </c>
      <c r="E55" s="39" t="s">
        <v>120</v>
      </c>
      <c r="F55" s="38">
        <v>200</v>
      </c>
      <c r="G55" s="1">
        <v>1642</v>
      </c>
    </row>
    <row r="56" spans="1:7" s="36" customFormat="1" ht="13.5" customHeight="1" x14ac:dyDescent="0.2">
      <c r="A56" s="35"/>
      <c r="B56" s="32" t="s">
        <v>41</v>
      </c>
      <c r="C56" s="33">
        <v>992</v>
      </c>
      <c r="D56" s="34" t="s">
        <v>42</v>
      </c>
      <c r="E56" s="34"/>
      <c r="F56" s="33"/>
      <c r="G56" s="7">
        <f>G57</f>
        <v>34856.5</v>
      </c>
    </row>
    <row r="57" spans="1:7" s="36" customFormat="1" ht="30" customHeight="1" x14ac:dyDescent="0.2">
      <c r="A57" s="35"/>
      <c r="B57" s="56" t="s">
        <v>97</v>
      </c>
      <c r="C57" s="33">
        <v>992</v>
      </c>
      <c r="D57" s="34" t="s">
        <v>42</v>
      </c>
      <c r="E57" s="34" t="s">
        <v>43</v>
      </c>
      <c r="F57" s="33"/>
      <c r="G57" s="7">
        <f>G58</f>
        <v>34856.5</v>
      </c>
    </row>
    <row r="58" spans="1:7" ht="17.25" customHeight="1" x14ac:dyDescent="0.25">
      <c r="A58" s="14"/>
      <c r="B58" s="37" t="s">
        <v>115</v>
      </c>
      <c r="C58" s="38">
        <v>992</v>
      </c>
      <c r="D58" s="39" t="s">
        <v>42</v>
      </c>
      <c r="E58" s="39" t="s">
        <v>43</v>
      </c>
      <c r="F58" s="38">
        <v>200</v>
      </c>
      <c r="G58" s="1">
        <v>34856.5</v>
      </c>
    </row>
    <row r="59" spans="1:7" ht="17.25" customHeight="1" x14ac:dyDescent="0.25">
      <c r="A59" s="14"/>
      <c r="B59" s="57" t="s">
        <v>159</v>
      </c>
      <c r="C59" s="33">
        <v>992</v>
      </c>
      <c r="D59" s="34" t="s">
        <v>160</v>
      </c>
      <c r="E59" s="34"/>
      <c r="F59" s="33"/>
      <c r="G59" s="7">
        <f>G60</f>
        <v>5.3</v>
      </c>
    </row>
    <row r="60" spans="1:7" ht="17.25" customHeight="1" x14ac:dyDescent="0.25">
      <c r="A60" s="14"/>
      <c r="B60" s="58" t="s">
        <v>163</v>
      </c>
      <c r="C60" s="33">
        <v>992</v>
      </c>
      <c r="D60" s="34" t="s">
        <v>160</v>
      </c>
      <c r="E60" s="34" t="s">
        <v>161</v>
      </c>
      <c r="F60" s="33"/>
      <c r="G60" s="7">
        <f>G61</f>
        <v>5.3</v>
      </c>
    </row>
    <row r="61" spans="1:7" ht="17.25" customHeight="1" x14ac:dyDescent="0.25">
      <c r="A61" s="14"/>
      <c r="B61" s="59" t="s">
        <v>162</v>
      </c>
      <c r="C61" s="38">
        <v>992</v>
      </c>
      <c r="D61" s="39" t="s">
        <v>160</v>
      </c>
      <c r="E61" s="39" t="s">
        <v>161</v>
      </c>
      <c r="F61" s="38">
        <v>200</v>
      </c>
      <c r="G61" s="1">
        <v>5.3</v>
      </c>
    </row>
    <row r="62" spans="1:7" s="51" customFormat="1" ht="12.75" customHeight="1" x14ac:dyDescent="0.25">
      <c r="A62" s="14"/>
      <c r="B62" s="32" t="s">
        <v>44</v>
      </c>
      <c r="C62" s="33">
        <v>992</v>
      </c>
      <c r="D62" s="34" t="s">
        <v>45</v>
      </c>
      <c r="E62" s="60"/>
      <c r="F62" s="33"/>
      <c r="G62" s="7">
        <f>G66+G63</f>
        <v>197325.99999999997</v>
      </c>
    </row>
    <row r="63" spans="1:7" s="63" customFormat="1" ht="15.75" customHeight="1" x14ac:dyDescent="0.25">
      <c r="A63" s="61"/>
      <c r="B63" s="62" t="s">
        <v>111</v>
      </c>
      <c r="C63" s="33">
        <v>992</v>
      </c>
      <c r="D63" s="33" t="s">
        <v>112</v>
      </c>
      <c r="E63" s="34"/>
      <c r="F63" s="34"/>
      <c r="G63" s="3">
        <f>G64</f>
        <v>12522.3</v>
      </c>
    </row>
    <row r="64" spans="1:7" s="63" customFormat="1" ht="15.75" customHeight="1" x14ac:dyDescent="0.25">
      <c r="A64" s="61"/>
      <c r="B64" s="62" t="s">
        <v>113</v>
      </c>
      <c r="C64" s="33">
        <v>992</v>
      </c>
      <c r="D64" s="33" t="s">
        <v>112</v>
      </c>
      <c r="E64" s="34" t="s">
        <v>114</v>
      </c>
      <c r="F64" s="34"/>
      <c r="G64" s="3">
        <f>G65</f>
        <v>12522.3</v>
      </c>
    </row>
    <row r="65" spans="1:7" s="63" customFormat="1" ht="15.75" customHeight="1" x14ac:dyDescent="0.25">
      <c r="A65" s="61"/>
      <c r="B65" s="37" t="s">
        <v>115</v>
      </c>
      <c r="C65" s="38">
        <v>992</v>
      </c>
      <c r="D65" s="38" t="s">
        <v>112</v>
      </c>
      <c r="E65" s="39" t="s">
        <v>114</v>
      </c>
      <c r="F65" s="39" t="s">
        <v>16</v>
      </c>
      <c r="G65" s="4">
        <v>12522.3</v>
      </c>
    </row>
    <row r="66" spans="1:7" s="64" customFormat="1" ht="15.75" customHeight="1" x14ac:dyDescent="0.2">
      <c r="A66" s="35"/>
      <c r="B66" s="56" t="s">
        <v>46</v>
      </c>
      <c r="C66" s="33">
        <v>992</v>
      </c>
      <c r="D66" s="34" t="s">
        <v>47</v>
      </c>
      <c r="E66" s="34"/>
      <c r="F66" s="33"/>
      <c r="G66" s="7">
        <f>G67+G69+G78+G71+G76+G74</f>
        <v>184803.69999999998</v>
      </c>
    </row>
    <row r="67" spans="1:7" s="51" customFormat="1" ht="27" customHeight="1" x14ac:dyDescent="0.25">
      <c r="A67" s="14"/>
      <c r="B67" s="32" t="s">
        <v>167</v>
      </c>
      <c r="C67" s="33">
        <v>992</v>
      </c>
      <c r="D67" s="34" t="s">
        <v>47</v>
      </c>
      <c r="E67" s="34" t="s">
        <v>100</v>
      </c>
      <c r="F67" s="38"/>
      <c r="G67" s="7">
        <f>G68</f>
        <v>14037.8</v>
      </c>
    </row>
    <row r="68" spans="1:7" ht="16.5" customHeight="1" x14ac:dyDescent="0.25">
      <c r="A68" s="14"/>
      <c r="B68" s="37" t="s">
        <v>115</v>
      </c>
      <c r="C68" s="38">
        <v>992</v>
      </c>
      <c r="D68" s="39" t="s">
        <v>47</v>
      </c>
      <c r="E68" s="39" t="s">
        <v>100</v>
      </c>
      <c r="F68" s="38">
        <v>200</v>
      </c>
      <c r="G68" s="1">
        <v>14037.8</v>
      </c>
    </row>
    <row r="69" spans="1:7" ht="43.5" customHeight="1" x14ac:dyDescent="0.25">
      <c r="A69" s="14"/>
      <c r="B69" s="32" t="s">
        <v>168</v>
      </c>
      <c r="C69" s="33">
        <v>992</v>
      </c>
      <c r="D69" s="34" t="s">
        <v>47</v>
      </c>
      <c r="E69" s="34" t="s">
        <v>101</v>
      </c>
      <c r="F69" s="38"/>
      <c r="G69" s="7">
        <f>G70</f>
        <v>27313.7</v>
      </c>
    </row>
    <row r="70" spans="1:7" ht="15.75" customHeight="1" x14ac:dyDescent="0.25">
      <c r="A70" s="14"/>
      <c r="B70" s="37" t="s">
        <v>115</v>
      </c>
      <c r="C70" s="38">
        <v>992</v>
      </c>
      <c r="D70" s="39" t="s">
        <v>47</v>
      </c>
      <c r="E70" s="39" t="s">
        <v>101</v>
      </c>
      <c r="F70" s="39" t="s">
        <v>16</v>
      </c>
      <c r="G70" s="65">
        <v>27313.7</v>
      </c>
    </row>
    <row r="71" spans="1:7" s="51" customFormat="1" ht="28.5" customHeight="1" x14ac:dyDescent="0.25">
      <c r="A71" s="14"/>
      <c r="B71" s="32" t="s">
        <v>169</v>
      </c>
      <c r="C71" s="33">
        <v>992</v>
      </c>
      <c r="D71" s="34" t="s">
        <v>47</v>
      </c>
      <c r="E71" s="34" t="s">
        <v>102</v>
      </c>
      <c r="F71" s="33"/>
      <c r="G71" s="7">
        <f>G72+G73</f>
        <v>109094.39999999999</v>
      </c>
    </row>
    <row r="72" spans="1:7" s="51" customFormat="1" ht="12.75" customHeight="1" x14ac:dyDescent="0.25">
      <c r="A72" s="14"/>
      <c r="B72" s="37" t="s">
        <v>115</v>
      </c>
      <c r="C72" s="38">
        <v>992</v>
      </c>
      <c r="D72" s="39" t="s">
        <v>47</v>
      </c>
      <c r="E72" s="39" t="s">
        <v>102</v>
      </c>
      <c r="F72" s="38">
        <v>200</v>
      </c>
      <c r="G72" s="65">
        <v>105464.7</v>
      </c>
    </row>
    <row r="73" spans="1:7" s="51" customFormat="1" ht="12.75" customHeight="1" x14ac:dyDescent="0.25">
      <c r="A73" s="14"/>
      <c r="B73" s="37" t="s">
        <v>17</v>
      </c>
      <c r="C73" s="38">
        <v>992</v>
      </c>
      <c r="D73" s="39" t="s">
        <v>47</v>
      </c>
      <c r="E73" s="39" t="s">
        <v>102</v>
      </c>
      <c r="F73" s="38">
        <v>800</v>
      </c>
      <c r="G73" s="65">
        <v>3629.7</v>
      </c>
    </row>
    <row r="74" spans="1:7" s="50" customFormat="1" ht="27" customHeight="1" x14ac:dyDescent="0.2">
      <c r="A74" s="14"/>
      <c r="B74" s="32" t="s">
        <v>98</v>
      </c>
      <c r="C74" s="33">
        <v>992</v>
      </c>
      <c r="D74" s="34" t="s">
        <v>47</v>
      </c>
      <c r="E74" s="34" t="s">
        <v>103</v>
      </c>
      <c r="F74" s="33"/>
      <c r="G74" s="7">
        <f>G75</f>
        <v>29484.1</v>
      </c>
    </row>
    <row r="75" spans="1:7" ht="15" customHeight="1" x14ac:dyDescent="0.25">
      <c r="A75" s="14"/>
      <c r="B75" s="37" t="s">
        <v>115</v>
      </c>
      <c r="C75" s="38">
        <v>992</v>
      </c>
      <c r="D75" s="39" t="s">
        <v>47</v>
      </c>
      <c r="E75" s="39" t="s">
        <v>103</v>
      </c>
      <c r="F75" s="38">
        <v>200</v>
      </c>
      <c r="G75" s="1">
        <v>29484.1</v>
      </c>
    </row>
    <row r="76" spans="1:7" ht="15" customHeight="1" x14ac:dyDescent="0.25">
      <c r="A76" s="14"/>
      <c r="B76" s="66" t="s">
        <v>83</v>
      </c>
      <c r="C76" s="33">
        <v>992</v>
      </c>
      <c r="D76" s="34" t="s">
        <v>47</v>
      </c>
      <c r="E76" s="34" t="s">
        <v>104</v>
      </c>
      <c r="F76" s="33"/>
      <c r="G76" s="7">
        <f>G77</f>
        <v>2466.8000000000002</v>
      </c>
    </row>
    <row r="77" spans="1:7" ht="15" customHeight="1" x14ac:dyDescent="0.25">
      <c r="A77" s="14"/>
      <c r="B77" s="37" t="s">
        <v>115</v>
      </c>
      <c r="C77" s="38">
        <v>992</v>
      </c>
      <c r="D77" s="39" t="s">
        <v>47</v>
      </c>
      <c r="E77" s="39" t="s">
        <v>104</v>
      </c>
      <c r="F77" s="38">
        <v>200</v>
      </c>
      <c r="G77" s="1">
        <v>2466.8000000000002</v>
      </c>
    </row>
    <row r="78" spans="1:7" ht="17.25" customHeight="1" x14ac:dyDescent="0.25">
      <c r="A78" s="14"/>
      <c r="B78" s="32" t="s">
        <v>48</v>
      </c>
      <c r="C78" s="33">
        <v>992</v>
      </c>
      <c r="D78" s="34" t="s">
        <v>47</v>
      </c>
      <c r="E78" s="34" t="s">
        <v>105</v>
      </c>
      <c r="F78" s="38"/>
      <c r="G78" s="67">
        <f>G79</f>
        <v>2406.9</v>
      </c>
    </row>
    <row r="79" spans="1:7" ht="13.5" customHeight="1" x14ac:dyDescent="0.25">
      <c r="A79" s="14"/>
      <c r="B79" s="37" t="s">
        <v>115</v>
      </c>
      <c r="C79" s="38">
        <v>992</v>
      </c>
      <c r="D79" s="39" t="s">
        <v>47</v>
      </c>
      <c r="E79" s="39" t="s">
        <v>105</v>
      </c>
      <c r="F79" s="38">
        <v>200</v>
      </c>
      <c r="G79" s="1">
        <v>2406.9</v>
      </c>
    </row>
    <row r="80" spans="1:7" ht="14.25" customHeight="1" x14ac:dyDescent="0.25">
      <c r="A80" s="14"/>
      <c r="B80" s="56" t="s">
        <v>49</v>
      </c>
      <c r="C80" s="33">
        <v>992</v>
      </c>
      <c r="D80" s="34" t="s">
        <v>50</v>
      </c>
      <c r="E80" s="34"/>
      <c r="F80" s="33"/>
      <c r="G80" s="7">
        <f>G84+G81</f>
        <v>1140.8999999999999</v>
      </c>
    </row>
    <row r="81" spans="1:7" s="36" customFormat="1" ht="15.75" customHeight="1" x14ac:dyDescent="0.2">
      <c r="A81" s="35"/>
      <c r="B81" s="32" t="s">
        <v>51</v>
      </c>
      <c r="C81" s="33">
        <v>992</v>
      </c>
      <c r="D81" s="34" t="s">
        <v>52</v>
      </c>
      <c r="E81" s="34"/>
      <c r="F81" s="33"/>
      <c r="G81" s="7">
        <f t="shared" ref="G81:G82" si="3">G82</f>
        <v>119.9</v>
      </c>
    </row>
    <row r="82" spans="1:7" ht="39.75" customHeight="1" x14ac:dyDescent="0.25">
      <c r="A82" s="14"/>
      <c r="B82" s="32" t="s">
        <v>53</v>
      </c>
      <c r="C82" s="33">
        <v>992</v>
      </c>
      <c r="D82" s="34" t="s">
        <v>52</v>
      </c>
      <c r="E82" s="34" t="s">
        <v>54</v>
      </c>
      <c r="F82" s="33"/>
      <c r="G82" s="7">
        <f t="shared" si="3"/>
        <v>119.9</v>
      </c>
    </row>
    <row r="83" spans="1:7" ht="13.5" customHeight="1" x14ac:dyDescent="0.25">
      <c r="A83" s="14"/>
      <c r="B83" s="37" t="s">
        <v>115</v>
      </c>
      <c r="C83" s="38">
        <v>992</v>
      </c>
      <c r="D83" s="39" t="s">
        <v>52</v>
      </c>
      <c r="E83" s="39" t="s">
        <v>54</v>
      </c>
      <c r="F83" s="38">
        <v>200</v>
      </c>
      <c r="G83" s="1">
        <v>119.9</v>
      </c>
    </row>
    <row r="84" spans="1:7" ht="17.25" customHeight="1" x14ac:dyDescent="0.25">
      <c r="A84" s="14"/>
      <c r="B84" s="32" t="s">
        <v>142</v>
      </c>
      <c r="C84" s="33">
        <v>992</v>
      </c>
      <c r="D84" s="34" t="s">
        <v>55</v>
      </c>
      <c r="E84" s="34"/>
      <c r="F84" s="33"/>
      <c r="G84" s="7">
        <f>G89+G95+G93+G87+G91+G85</f>
        <v>1020.9999999999999</v>
      </c>
    </row>
    <row r="85" spans="1:7" ht="30.75" customHeight="1" x14ac:dyDescent="0.25">
      <c r="A85" s="14"/>
      <c r="B85" s="32" t="s">
        <v>116</v>
      </c>
      <c r="C85" s="33">
        <v>992</v>
      </c>
      <c r="D85" s="34" t="s">
        <v>55</v>
      </c>
      <c r="E85" s="34" t="s">
        <v>117</v>
      </c>
      <c r="F85" s="33"/>
      <c r="G85" s="7">
        <f>G86</f>
        <v>310</v>
      </c>
    </row>
    <row r="86" spans="1:7" ht="17.25" customHeight="1" x14ac:dyDescent="0.25">
      <c r="A86" s="14"/>
      <c r="B86" s="37" t="s">
        <v>115</v>
      </c>
      <c r="C86" s="38">
        <v>992</v>
      </c>
      <c r="D86" s="39" t="s">
        <v>55</v>
      </c>
      <c r="E86" s="39" t="s">
        <v>117</v>
      </c>
      <c r="F86" s="38">
        <v>200</v>
      </c>
      <c r="G86" s="1">
        <v>310</v>
      </c>
    </row>
    <row r="87" spans="1:7" ht="27" customHeight="1" x14ac:dyDescent="0.25">
      <c r="A87" s="14"/>
      <c r="B87" s="32" t="s">
        <v>56</v>
      </c>
      <c r="C87" s="33">
        <v>992</v>
      </c>
      <c r="D87" s="34" t="s">
        <v>55</v>
      </c>
      <c r="E87" s="34" t="s">
        <v>106</v>
      </c>
      <c r="F87" s="39"/>
      <c r="G87" s="7">
        <f>G88</f>
        <v>88.9</v>
      </c>
    </row>
    <row r="88" spans="1:7" ht="17.25" customHeight="1" x14ac:dyDescent="0.25">
      <c r="A88" s="14"/>
      <c r="B88" s="37" t="s">
        <v>115</v>
      </c>
      <c r="C88" s="33">
        <v>992</v>
      </c>
      <c r="D88" s="39" t="s">
        <v>55</v>
      </c>
      <c r="E88" s="39" t="s">
        <v>106</v>
      </c>
      <c r="F88" s="39" t="s">
        <v>16</v>
      </c>
      <c r="G88" s="4">
        <v>88.9</v>
      </c>
    </row>
    <row r="89" spans="1:7" ht="27.75" customHeight="1" x14ac:dyDescent="0.25">
      <c r="A89" s="14"/>
      <c r="B89" s="32" t="s">
        <v>57</v>
      </c>
      <c r="C89" s="33">
        <v>992</v>
      </c>
      <c r="D89" s="34" t="s">
        <v>55</v>
      </c>
      <c r="E89" s="34" t="s">
        <v>107</v>
      </c>
      <c r="F89" s="33"/>
      <c r="G89" s="7">
        <f>G90</f>
        <v>160.19999999999999</v>
      </c>
    </row>
    <row r="90" spans="1:7" ht="18.75" customHeight="1" x14ac:dyDescent="0.25">
      <c r="A90" s="14"/>
      <c r="B90" s="37" t="s">
        <v>115</v>
      </c>
      <c r="C90" s="38">
        <v>992</v>
      </c>
      <c r="D90" s="39" t="s">
        <v>55</v>
      </c>
      <c r="E90" s="39" t="s">
        <v>107</v>
      </c>
      <c r="F90" s="38">
        <v>200</v>
      </c>
      <c r="G90" s="1">
        <v>160.19999999999999</v>
      </c>
    </row>
    <row r="91" spans="1:7" s="51" customFormat="1" ht="18" customHeight="1" x14ac:dyDescent="0.25">
      <c r="A91" s="14"/>
      <c r="B91" s="32" t="s">
        <v>58</v>
      </c>
      <c r="C91" s="33">
        <v>992</v>
      </c>
      <c r="D91" s="34" t="s">
        <v>55</v>
      </c>
      <c r="E91" s="34" t="s">
        <v>108</v>
      </c>
      <c r="F91" s="38"/>
      <c r="G91" s="7">
        <f>G92</f>
        <v>49.6</v>
      </c>
    </row>
    <row r="92" spans="1:7" ht="15" customHeight="1" x14ac:dyDescent="0.25">
      <c r="A92" s="14"/>
      <c r="B92" s="37" t="s">
        <v>115</v>
      </c>
      <c r="C92" s="38">
        <v>992</v>
      </c>
      <c r="D92" s="39" t="s">
        <v>55</v>
      </c>
      <c r="E92" s="39" t="s">
        <v>108</v>
      </c>
      <c r="F92" s="38">
        <v>200</v>
      </c>
      <c r="G92" s="1">
        <v>49.6</v>
      </c>
    </row>
    <row r="93" spans="1:7" ht="27.75" customHeight="1" x14ac:dyDescent="0.25">
      <c r="A93" s="14"/>
      <c r="B93" s="32" t="s">
        <v>59</v>
      </c>
      <c r="C93" s="33">
        <v>992</v>
      </c>
      <c r="D93" s="34" t="s">
        <v>55</v>
      </c>
      <c r="E93" s="34" t="s">
        <v>109</v>
      </c>
      <c r="F93" s="38"/>
      <c r="G93" s="7">
        <f>G94</f>
        <v>49.9</v>
      </c>
    </row>
    <row r="94" spans="1:7" ht="15" customHeight="1" x14ac:dyDescent="0.25">
      <c r="A94" s="14"/>
      <c r="B94" s="37" t="s">
        <v>115</v>
      </c>
      <c r="C94" s="38">
        <v>992</v>
      </c>
      <c r="D94" s="34" t="s">
        <v>55</v>
      </c>
      <c r="E94" s="68">
        <v>4314000521</v>
      </c>
      <c r="F94" s="38">
        <v>200</v>
      </c>
      <c r="G94" s="1">
        <v>49.9</v>
      </c>
    </row>
    <row r="95" spans="1:7" ht="39" customHeight="1" x14ac:dyDescent="0.25">
      <c r="A95" s="14"/>
      <c r="B95" s="32" t="s">
        <v>60</v>
      </c>
      <c r="C95" s="33">
        <v>992</v>
      </c>
      <c r="D95" s="34" t="s">
        <v>55</v>
      </c>
      <c r="E95" s="34" t="s">
        <v>110</v>
      </c>
      <c r="F95" s="33"/>
      <c r="G95" s="7">
        <f>G96</f>
        <v>362.4</v>
      </c>
    </row>
    <row r="96" spans="1:7" s="36" customFormat="1" ht="15" customHeight="1" x14ac:dyDescent="0.2">
      <c r="A96" s="35"/>
      <c r="B96" s="37" t="s">
        <v>115</v>
      </c>
      <c r="C96" s="38">
        <v>992</v>
      </c>
      <c r="D96" s="39" t="s">
        <v>55</v>
      </c>
      <c r="E96" s="39" t="s">
        <v>110</v>
      </c>
      <c r="F96" s="38">
        <v>200</v>
      </c>
      <c r="G96" s="1">
        <v>362.4</v>
      </c>
    </row>
    <row r="97" spans="1:7" ht="15" customHeight="1" x14ac:dyDescent="0.25">
      <c r="A97" s="14"/>
      <c r="B97" s="32" t="s">
        <v>61</v>
      </c>
      <c r="C97" s="33">
        <v>992</v>
      </c>
      <c r="D97" s="34" t="s">
        <v>62</v>
      </c>
      <c r="E97" s="34"/>
      <c r="F97" s="33"/>
      <c r="G97" s="7">
        <f t="shared" ref="G97:G99" si="4">G98</f>
        <v>7813.5</v>
      </c>
    </row>
    <row r="98" spans="1:7" s="36" customFormat="1" ht="14.25" x14ac:dyDescent="0.2">
      <c r="A98" s="35"/>
      <c r="B98" s="32" t="s">
        <v>63</v>
      </c>
      <c r="C98" s="33">
        <v>992</v>
      </c>
      <c r="D98" s="34" t="s">
        <v>64</v>
      </c>
      <c r="E98" s="34"/>
      <c r="F98" s="33"/>
      <c r="G98" s="7">
        <f t="shared" si="4"/>
        <v>7813.5</v>
      </c>
    </row>
    <row r="99" spans="1:7" ht="27" customHeight="1" x14ac:dyDescent="0.25">
      <c r="A99" s="14"/>
      <c r="B99" s="32" t="s">
        <v>65</v>
      </c>
      <c r="C99" s="33">
        <v>992</v>
      </c>
      <c r="D99" s="34" t="s">
        <v>64</v>
      </c>
      <c r="E99" s="34" t="s">
        <v>66</v>
      </c>
      <c r="F99" s="38"/>
      <c r="G99" s="7">
        <f t="shared" si="4"/>
        <v>7813.5</v>
      </c>
    </row>
    <row r="100" spans="1:7" s="36" customFormat="1" ht="16.5" customHeight="1" x14ac:dyDescent="0.2">
      <c r="A100" s="35"/>
      <c r="B100" s="37" t="s">
        <v>115</v>
      </c>
      <c r="C100" s="38">
        <v>992</v>
      </c>
      <c r="D100" s="39" t="s">
        <v>64</v>
      </c>
      <c r="E100" s="39" t="s">
        <v>66</v>
      </c>
      <c r="F100" s="38">
        <v>200</v>
      </c>
      <c r="G100" s="1">
        <v>7813.5</v>
      </c>
    </row>
    <row r="101" spans="1:7" x14ac:dyDescent="0.25">
      <c r="A101" s="14"/>
      <c r="B101" s="32" t="s">
        <v>67</v>
      </c>
      <c r="C101" s="33">
        <v>992</v>
      </c>
      <c r="D101" s="34" t="s">
        <v>68</v>
      </c>
      <c r="E101" s="39"/>
      <c r="F101" s="38"/>
      <c r="G101" s="7">
        <f>G102+G106</f>
        <v>27048.799999999999</v>
      </c>
    </row>
    <row r="102" spans="1:7" s="36" customFormat="1" ht="13.5" customHeight="1" x14ac:dyDescent="0.2">
      <c r="A102" s="35"/>
      <c r="B102" s="32" t="s">
        <v>69</v>
      </c>
      <c r="C102" s="33">
        <v>992</v>
      </c>
      <c r="D102" s="34" t="s">
        <v>70</v>
      </c>
      <c r="E102" s="34"/>
      <c r="F102" s="33"/>
      <c r="G102" s="7">
        <f t="shared" ref="G102:G104" si="5">G103</f>
        <v>1421.8</v>
      </c>
    </row>
    <row r="103" spans="1:7" ht="28.5" customHeight="1" x14ac:dyDescent="0.25">
      <c r="A103" s="14"/>
      <c r="B103" s="32" t="s">
        <v>99</v>
      </c>
      <c r="C103" s="33">
        <v>992</v>
      </c>
      <c r="D103" s="34" t="s">
        <v>70</v>
      </c>
      <c r="E103" s="34" t="s">
        <v>71</v>
      </c>
      <c r="F103" s="33"/>
      <c r="G103" s="7">
        <f t="shared" si="5"/>
        <v>1421.8</v>
      </c>
    </row>
    <row r="104" spans="1:7" ht="15" customHeight="1" x14ac:dyDescent="0.25">
      <c r="A104" s="14"/>
      <c r="B104" s="37" t="s">
        <v>72</v>
      </c>
      <c r="C104" s="38">
        <v>992</v>
      </c>
      <c r="D104" s="39" t="s">
        <v>70</v>
      </c>
      <c r="E104" s="39" t="s">
        <v>71</v>
      </c>
      <c r="F104" s="38"/>
      <c r="G104" s="1">
        <f t="shared" si="5"/>
        <v>1421.8</v>
      </c>
    </row>
    <row r="105" spans="1:7" ht="13.5" customHeight="1" x14ac:dyDescent="0.25">
      <c r="A105" s="14"/>
      <c r="B105" s="16" t="s">
        <v>73</v>
      </c>
      <c r="C105" s="38">
        <v>992</v>
      </c>
      <c r="D105" s="39" t="s">
        <v>70</v>
      </c>
      <c r="E105" s="39" t="s">
        <v>71</v>
      </c>
      <c r="F105" s="38">
        <v>300</v>
      </c>
      <c r="G105" s="1">
        <v>1421.8</v>
      </c>
    </row>
    <row r="106" spans="1:7" ht="12.75" customHeight="1" x14ac:dyDescent="0.25">
      <c r="A106" s="14"/>
      <c r="B106" s="69" t="s">
        <v>74</v>
      </c>
      <c r="C106" s="33">
        <v>992</v>
      </c>
      <c r="D106" s="34">
        <v>1004</v>
      </c>
      <c r="E106" s="34"/>
      <c r="F106" s="33"/>
      <c r="G106" s="7">
        <f>G107+G109</f>
        <v>25627</v>
      </c>
    </row>
    <row r="107" spans="1:7" s="36" customFormat="1" ht="30.75" customHeight="1" x14ac:dyDescent="0.2">
      <c r="A107" s="35"/>
      <c r="B107" s="70" t="s">
        <v>151</v>
      </c>
      <c r="C107" s="33">
        <v>992</v>
      </c>
      <c r="D107" s="34">
        <v>1004</v>
      </c>
      <c r="E107" s="34" t="s">
        <v>75</v>
      </c>
      <c r="F107" s="33"/>
      <c r="G107" s="7">
        <f>G108</f>
        <v>14453.1</v>
      </c>
    </row>
    <row r="108" spans="1:7" ht="13.5" customHeight="1" x14ac:dyDescent="0.25">
      <c r="A108" s="14"/>
      <c r="B108" s="16" t="s">
        <v>76</v>
      </c>
      <c r="C108" s="38">
        <v>992</v>
      </c>
      <c r="D108" s="39">
        <v>1004</v>
      </c>
      <c r="E108" s="39" t="s">
        <v>75</v>
      </c>
      <c r="F108" s="38">
        <v>300</v>
      </c>
      <c r="G108" s="1">
        <v>14453.1</v>
      </c>
    </row>
    <row r="109" spans="1:7" s="36" customFormat="1" ht="29.25" customHeight="1" x14ac:dyDescent="0.2">
      <c r="A109" s="35"/>
      <c r="B109" s="70" t="s">
        <v>150</v>
      </c>
      <c r="C109" s="33">
        <v>992</v>
      </c>
      <c r="D109" s="34">
        <v>1004</v>
      </c>
      <c r="E109" s="34" t="s">
        <v>77</v>
      </c>
      <c r="F109" s="33"/>
      <c r="G109" s="7">
        <f>G110</f>
        <v>11173.9</v>
      </c>
    </row>
    <row r="110" spans="1:7" ht="14.25" customHeight="1" x14ac:dyDescent="0.25">
      <c r="A110" s="14"/>
      <c r="B110" s="16" t="s">
        <v>76</v>
      </c>
      <c r="C110" s="38">
        <v>992</v>
      </c>
      <c r="D110" s="39">
        <v>1004</v>
      </c>
      <c r="E110" s="39" t="s">
        <v>77</v>
      </c>
      <c r="F110" s="38">
        <v>300</v>
      </c>
      <c r="G110" s="1">
        <v>11173.9</v>
      </c>
    </row>
    <row r="111" spans="1:7" s="50" customFormat="1" ht="14.25" customHeight="1" x14ac:dyDescent="0.2">
      <c r="A111" s="14"/>
      <c r="B111" s="58" t="s">
        <v>125</v>
      </c>
      <c r="C111" s="33">
        <v>992</v>
      </c>
      <c r="D111" s="33" t="s">
        <v>124</v>
      </c>
      <c r="E111" s="34"/>
      <c r="F111" s="33"/>
      <c r="G111" s="7">
        <f>G112</f>
        <v>400</v>
      </c>
    </row>
    <row r="112" spans="1:7" s="50" customFormat="1" ht="14.25" customHeight="1" x14ac:dyDescent="0.2">
      <c r="A112" s="14"/>
      <c r="B112" s="58" t="s">
        <v>170</v>
      </c>
      <c r="C112" s="33">
        <v>992</v>
      </c>
      <c r="D112" s="33">
        <v>1102</v>
      </c>
      <c r="E112" s="34" t="s">
        <v>122</v>
      </c>
      <c r="F112" s="33"/>
      <c r="G112" s="7">
        <f>G113</f>
        <v>400</v>
      </c>
    </row>
    <row r="113" spans="1:7" ht="42" customHeight="1" x14ac:dyDescent="0.25">
      <c r="A113" s="14"/>
      <c r="B113" s="70" t="s">
        <v>126</v>
      </c>
      <c r="C113" s="33">
        <v>992</v>
      </c>
      <c r="D113" s="34" t="s">
        <v>123</v>
      </c>
      <c r="E113" s="34" t="s">
        <v>122</v>
      </c>
      <c r="F113" s="33"/>
      <c r="G113" s="7">
        <f>G114</f>
        <v>400</v>
      </c>
    </row>
    <row r="114" spans="1:7" ht="14.25" customHeight="1" x14ac:dyDescent="0.25">
      <c r="A114" s="14"/>
      <c r="B114" s="37" t="s">
        <v>115</v>
      </c>
      <c r="C114" s="38">
        <v>992</v>
      </c>
      <c r="D114" s="39" t="s">
        <v>123</v>
      </c>
      <c r="E114" s="39" t="s">
        <v>122</v>
      </c>
      <c r="F114" s="38">
        <v>200</v>
      </c>
      <c r="G114" s="1">
        <v>400</v>
      </c>
    </row>
    <row r="115" spans="1:7" s="36" customFormat="1" ht="15" customHeight="1" x14ac:dyDescent="0.2">
      <c r="A115" s="35"/>
      <c r="B115" s="32" t="s">
        <v>78</v>
      </c>
      <c r="C115" s="33">
        <v>992</v>
      </c>
      <c r="D115" s="34" t="s">
        <v>79</v>
      </c>
      <c r="E115" s="34"/>
      <c r="F115" s="33"/>
      <c r="G115" s="7">
        <f>G116+G119</f>
        <v>3271.1</v>
      </c>
    </row>
    <row r="116" spans="1:7" s="36" customFormat="1" ht="15" customHeight="1" x14ac:dyDescent="0.2">
      <c r="A116" s="35"/>
      <c r="B116" s="32" t="s">
        <v>80</v>
      </c>
      <c r="C116" s="33">
        <v>992</v>
      </c>
      <c r="D116" s="34" t="s">
        <v>81</v>
      </c>
      <c r="E116" s="34"/>
      <c r="F116" s="33"/>
      <c r="G116" s="7">
        <f t="shared" ref="G116:G117" si="6">G117</f>
        <v>2731.1</v>
      </c>
    </row>
    <row r="117" spans="1:7" s="36" customFormat="1" ht="15" customHeight="1" x14ac:dyDescent="0.2">
      <c r="A117" s="35"/>
      <c r="B117" s="32" t="s">
        <v>96</v>
      </c>
      <c r="C117" s="33">
        <v>992</v>
      </c>
      <c r="D117" s="34" t="s">
        <v>81</v>
      </c>
      <c r="E117" s="34" t="s">
        <v>82</v>
      </c>
      <c r="F117" s="33"/>
      <c r="G117" s="7">
        <f t="shared" si="6"/>
        <v>2731.1</v>
      </c>
    </row>
    <row r="118" spans="1:7" ht="14.25" customHeight="1" x14ac:dyDescent="0.25">
      <c r="A118" s="14"/>
      <c r="B118" s="37" t="s">
        <v>115</v>
      </c>
      <c r="C118" s="38">
        <v>992</v>
      </c>
      <c r="D118" s="39" t="s">
        <v>81</v>
      </c>
      <c r="E118" s="39" t="s">
        <v>82</v>
      </c>
      <c r="F118" s="38">
        <v>200</v>
      </c>
      <c r="G118" s="1">
        <v>2731.1</v>
      </c>
    </row>
    <row r="119" spans="1:7" ht="15.75" customHeight="1" x14ac:dyDescent="0.25">
      <c r="A119" s="14"/>
      <c r="B119" s="71" t="s">
        <v>153</v>
      </c>
      <c r="C119" s="72">
        <v>992</v>
      </c>
      <c r="D119" s="73" t="s">
        <v>152</v>
      </c>
      <c r="E119" s="74"/>
      <c r="F119" s="72"/>
      <c r="G119" s="7">
        <f>G120</f>
        <v>540</v>
      </c>
    </row>
    <row r="120" spans="1:7" s="78" customFormat="1" ht="14.25" customHeight="1" x14ac:dyDescent="0.25">
      <c r="A120" s="61"/>
      <c r="B120" s="75" t="s">
        <v>155</v>
      </c>
      <c r="C120" s="76">
        <v>992</v>
      </c>
      <c r="D120" s="77" t="s">
        <v>152</v>
      </c>
      <c r="E120" s="34" t="s">
        <v>156</v>
      </c>
      <c r="F120" s="76"/>
      <c r="G120" s="1">
        <f>G121</f>
        <v>540</v>
      </c>
    </row>
    <row r="121" spans="1:7" s="78" customFormat="1" ht="15" customHeight="1" x14ac:dyDescent="0.25">
      <c r="A121" s="61"/>
      <c r="B121" s="37" t="s">
        <v>115</v>
      </c>
      <c r="C121" s="76">
        <v>992</v>
      </c>
      <c r="D121" s="77" t="s">
        <v>152</v>
      </c>
      <c r="E121" s="39" t="s">
        <v>156</v>
      </c>
      <c r="F121" s="76">
        <v>200</v>
      </c>
      <c r="G121" s="1">
        <v>540</v>
      </c>
    </row>
    <row r="122" spans="1:7" ht="15" customHeight="1" x14ac:dyDescent="0.25">
      <c r="A122" s="14"/>
      <c r="C122" s="80"/>
      <c r="D122" s="81"/>
      <c r="E122" s="82"/>
      <c r="F122" s="80"/>
      <c r="G122" s="14"/>
    </row>
    <row r="123" spans="1:7" ht="12" customHeight="1" x14ac:dyDescent="0.25">
      <c r="A123" s="14"/>
      <c r="C123" s="80"/>
      <c r="D123" s="81"/>
      <c r="E123" s="82"/>
      <c r="F123" s="80"/>
      <c r="G123" s="14"/>
    </row>
    <row r="124" spans="1:7" x14ac:dyDescent="0.25">
      <c r="C124" s="80"/>
      <c r="D124" s="81"/>
      <c r="E124" s="82"/>
      <c r="F124" s="80"/>
      <c r="G124" s="14"/>
    </row>
    <row r="125" spans="1:7" x14ac:dyDescent="0.25">
      <c r="C125" s="80"/>
      <c r="D125" s="81"/>
      <c r="E125" s="82"/>
      <c r="F125" s="80"/>
      <c r="G125" s="14"/>
    </row>
  </sheetData>
  <mergeCells count="4">
    <mergeCell ref="B5:G5"/>
    <mergeCell ref="B1:G1"/>
    <mergeCell ref="B2:G2"/>
    <mergeCell ref="B3:G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7B9A8-F9F2-450D-9F89-1F42DD5056FF}">
  <dimension ref="A1:H119"/>
  <sheetViews>
    <sheetView topLeftCell="A10" zoomScale="90" zoomScaleNormal="90" workbookViewId="0">
      <selection activeCell="B10" sqref="B10"/>
    </sheetView>
  </sheetViews>
  <sheetFormatPr defaultColWidth="9.140625" defaultRowHeight="15" x14ac:dyDescent="0.25"/>
  <cols>
    <col min="1" max="1" width="1.42578125" style="86" customWidth="1"/>
    <col min="2" max="2" width="80" style="109" customWidth="1"/>
    <col min="3" max="3" width="5.7109375" style="110" customWidth="1"/>
    <col min="4" max="4" width="8.5703125" style="111" customWidth="1"/>
    <col min="5" max="5" width="11.28515625" style="112" customWidth="1"/>
    <col min="6" max="6" width="7.42578125" style="110" customWidth="1"/>
    <col min="7" max="8" width="11.85546875" style="86" customWidth="1"/>
    <col min="9" max="16384" width="9.140625" style="86"/>
  </cols>
  <sheetData>
    <row r="1" spans="1:8" x14ac:dyDescent="0.25">
      <c r="B1" s="137" t="s">
        <v>3</v>
      </c>
      <c r="C1" s="137"/>
      <c r="D1" s="137"/>
      <c r="E1" s="137"/>
      <c r="F1" s="137"/>
      <c r="G1" s="137"/>
      <c r="H1" s="137"/>
    </row>
    <row r="2" spans="1:8" ht="13.5" customHeight="1" x14ac:dyDescent="0.25">
      <c r="A2" s="88"/>
      <c r="B2" s="135" t="s">
        <v>182</v>
      </c>
      <c r="C2" s="135"/>
      <c r="D2" s="135"/>
      <c r="E2" s="135"/>
      <c r="F2" s="135"/>
      <c r="G2" s="135"/>
      <c r="H2" s="135"/>
    </row>
    <row r="3" spans="1:8" ht="21" customHeight="1" x14ac:dyDescent="0.25">
      <c r="A3" s="88"/>
      <c r="B3" s="136" t="s">
        <v>173</v>
      </c>
      <c r="C3" s="136"/>
      <c r="D3" s="136"/>
      <c r="E3" s="136"/>
      <c r="F3" s="136"/>
      <c r="G3" s="136"/>
      <c r="H3" s="136"/>
    </row>
    <row r="4" spans="1:8" ht="21" customHeight="1" x14ac:dyDescent="0.25">
      <c r="A4" s="88"/>
      <c r="B4" s="136"/>
      <c r="C4" s="136"/>
      <c r="D4" s="136"/>
      <c r="E4" s="136"/>
      <c r="F4" s="136"/>
      <c r="G4" s="136"/>
      <c r="H4" s="136"/>
    </row>
    <row r="5" spans="1:8" ht="18" customHeight="1" x14ac:dyDescent="0.25">
      <c r="A5" s="88" t="s">
        <v>4</v>
      </c>
      <c r="B5" s="133" t="s">
        <v>1</v>
      </c>
      <c r="C5" s="133"/>
      <c r="D5" s="133"/>
      <c r="E5" s="133"/>
      <c r="F5" s="133"/>
      <c r="G5" s="133"/>
      <c r="H5" s="133"/>
    </row>
    <row r="6" spans="1:8" s="89" customFormat="1" ht="49.5" customHeight="1" x14ac:dyDescent="0.2">
      <c r="B6" s="16"/>
      <c r="C6" s="17" t="s">
        <v>84</v>
      </c>
      <c r="D6" s="18" t="s">
        <v>85</v>
      </c>
      <c r="E6" s="18" t="s">
        <v>86</v>
      </c>
      <c r="F6" s="18" t="s">
        <v>87</v>
      </c>
      <c r="G6" s="2" t="s">
        <v>174</v>
      </c>
      <c r="H6" s="2" t="s">
        <v>175</v>
      </c>
    </row>
    <row r="7" spans="1:8" ht="30.75" customHeight="1" x14ac:dyDescent="0.25">
      <c r="A7" s="88"/>
      <c r="B7" s="27" t="s">
        <v>88</v>
      </c>
      <c r="C7" s="90"/>
      <c r="D7" s="91"/>
      <c r="E7" s="92"/>
      <c r="F7" s="90"/>
      <c r="G7" s="24">
        <f>G8+G22</f>
        <v>269869.70000000007</v>
      </c>
      <c r="H7" s="24">
        <f>H8+H22</f>
        <v>280697.5</v>
      </c>
    </row>
    <row r="8" spans="1:8" s="97" customFormat="1" ht="30" customHeight="1" x14ac:dyDescent="0.25">
      <c r="A8" s="93"/>
      <c r="B8" s="27" t="s">
        <v>89</v>
      </c>
      <c r="C8" s="94">
        <v>976</v>
      </c>
      <c r="D8" s="95"/>
      <c r="E8" s="96"/>
      <c r="F8" s="94"/>
      <c r="G8" s="24">
        <f>G9</f>
        <v>6579.4</v>
      </c>
      <c r="H8" s="24">
        <f>H9</f>
        <v>6841.2</v>
      </c>
    </row>
    <row r="9" spans="1:8" ht="14.25" customHeight="1" x14ac:dyDescent="0.25">
      <c r="A9" s="88"/>
      <c r="B9" s="32" t="s">
        <v>5</v>
      </c>
      <c r="C9" s="33">
        <v>976</v>
      </c>
      <c r="D9" s="34" t="s">
        <v>6</v>
      </c>
      <c r="E9" s="34"/>
      <c r="F9" s="33"/>
      <c r="G9" s="7">
        <f>G10+G13</f>
        <v>6579.4</v>
      </c>
      <c r="H9" s="7">
        <f>H10+H13</f>
        <v>6841.2</v>
      </c>
    </row>
    <row r="10" spans="1:8" s="99" customFormat="1" ht="25.5" customHeight="1" x14ac:dyDescent="0.2">
      <c r="A10" s="98"/>
      <c r="B10" s="32" t="s">
        <v>7</v>
      </c>
      <c r="C10" s="33">
        <v>976</v>
      </c>
      <c r="D10" s="34" t="s">
        <v>8</v>
      </c>
      <c r="E10" s="34"/>
      <c r="F10" s="33"/>
      <c r="G10" s="7">
        <f t="shared" ref="G10:H11" si="0">G11</f>
        <v>1533.9</v>
      </c>
      <c r="H10" s="7">
        <f t="shared" si="0"/>
        <v>1595.5</v>
      </c>
    </row>
    <row r="11" spans="1:8" ht="15" customHeight="1" x14ac:dyDescent="0.25">
      <c r="A11" s="98"/>
      <c r="B11" s="32" t="s">
        <v>9</v>
      </c>
      <c r="C11" s="33">
        <v>976</v>
      </c>
      <c r="D11" s="34" t="s">
        <v>8</v>
      </c>
      <c r="E11" s="34" t="s">
        <v>10</v>
      </c>
      <c r="F11" s="33"/>
      <c r="G11" s="7">
        <f t="shared" si="0"/>
        <v>1533.9</v>
      </c>
      <c r="H11" s="7">
        <f t="shared" si="0"/>
        <v>1595.5</v>
      </c>
    </row>
    <row r="12" spans="1:8" ht="41.25" customHeight="1" x14ac:dyDescent="0.25">
      <c r="A12" s="88"/>
      <c r="B12" s="37" t="s">
        <v>11</v>
      </c>
      <c r="C12" s="38">
        <v>976</v>
      </c>
      <c r="D12" s="39" t="s">
        <v>8</v>
      </c>
      <c r="E12" s="39" t="s">
        <v>10</v>
      </c>
      <c r="F12" s="38">
        <v>100</v>
      </c>
      <c r="G12" s="4">
        <v>1533.9</v>
      </c>
      <c r="H12" s="4">
        <v>1595.5</v>
      </c>
    </row>
    <row r="13" spans="1:8" s="99" customFormat="1" ht="26.25" customHeight="1" x14ac:dyDescent="0.2">
      <c r="B13" s="32" t="s">
        <v>90</v>
      </c>
      <c r="C13" s="33">
        <v>976</v>
      </c>
      <c r="D13" s="34" t="s">
        <v>12</v>
      </c>
      <c r="E13" s="34"/>
      <c r="F13" s="33"/>
      <c r="G13" s="7">
        <f>G14+G16+G20</f>
        <v>5045.5</v>
      </c>
      <c r="H13" s="7">
        <f>H14+H16+H20</f>
        <v>5245.7</v>
      </c>
    </row>
    <row r="14" spans="1:8" ht="27" customHeight="1" x14ac:dyDescent="0.25">
      <c r="A14" s="88"/>
      <c r="B14" s="32" t="s">
        <v>91</v>
      </c>
      <c r="C14" s="33">
        <v>976</v>
      </c>
      <c r="D14" s="34" t="s">
        <v>12</v>
      </c>
      <c r="E14" s="34" t="s">
        <v>13</v>
      </c>
      <c r="F14" s="33"/>
      <c r="G14" s="7">
        <f>G15</f>
        <v>171.5</v>
      </c>
      <c r="H14" s="7">
        <f>H15</f>
        <v>178.5</v>
      </c>
    </row>
    <row r="15" spans="1:8" ht="42" customHeight="1" x14ac:dyDescent="0.25">
      <c r="A15" s="88"/>
      <c r="B15" s="37" t="s">
        <v>11</v>
      </c>
      <c r="C15" s="38">
        <v>976</v>
      </c>
      <c r="D15" s="39" t="s">
        <v>12</v>
      </c>
      <c r="E15" s="39" t="s">
        <v>13</v>
      </c>
      <c r="F15" s="38">
        <v>100</v>
      </c>
      <c r="G15" s="1">
        <v>171.5</v>
      </c>
      <c r="H15" s="1">
        <v>178.5</v>
      </c>
    </row>
    <row r="16" spans="1:8" ht="15.75" customHeight="1" x14ac:dyDescent="0.25">
      <c r="A16" s="88"/>
      <c r="B16" s="32" t="s">
        <v>14</v>
      </c>
      <c r="C16" s="40">
        <v>976</v>
      </c>
      <c r="D16" s="34" t="s">
        <v>12</v>
      </c>
      <c r="E16" s="34" t="s">
        <v>15</v>
      </c>
      <c r="F16" s="40"/>
      <c r="G16" s="7">
        <f>G17+G18+G19</f>
        <v>4790</v>
      </c>
      <c r="H16" s="7">
        <f>H17+H18+H19</f>
        <v>4983.2</v>
      </c>
    </row>
    <row r="17" spans="1:8" ht="41.25" customHeight="1" x14ac:dyDescent="0.25">
      <c r="A17" s="88"/>
      <c r="B17" s="37" t="s">
        <v>11</v>
      </c>
      <c r="C17" s="41">
        <v>976</v>
      </c>
      <c r="D17" s="39" t="s">
        <v>12</v>
      </c>
      <c r="E17" s="39" t="s">
        <v>15</v>
      </c>
      <c r="F17" s="41">
        <v>100</v>
      </c>
      <c r="G17" s="1">
        <v>3041.3</v>
      </c>
      <c r="H17" s="1">
        <v>3164.6</v>
      </c>
    </row>
    <row r="18" spans="1:8" ht="12.75" customHeight="1" x14ac:dyDescent="0.25">
      <c r="A18" s="88"/>
      <c r="B18" s="37" t="s">
        <v>115</v>
      </c>
      <c r="C18" s="38">
        <v>976</v>
      </c>
      <c r="D18" s="39" t="s">
        <v>12</v>
      </c>
      <c r="E18" s="39" t="s">
        <v>15</v>
      </c>
      <c r="F18" s="38">
        <v>200</v>
      </c>
      <c r="G18" s="1">
        <v>1743.7</v>
      </c>
      <c r="H18" s="1">
        <v>1813.6</v>
      </c>
    </row>
    <row r="19" spans="1:8" s="100" customFormat="1" ht="15.75" customHeight="1" x14ac:dyDescent="0.25">
      <c r="B19" s="43" t="s">
        <v>17</v>
      </c>
      <c r="C19" s="44">
        <v>976</v>
      </c>
      <c r="D19" s="45" t="s">
        <v>12</v>
      </c>
      <c r="E19" s="39" t="s">
        <v>15</v>
      </c>
      <c r="F19" s="46">
        <v>800</v>
      </c>
      <c r="G19" s="47">
        <v>5</v>
      </c>
      <c r="H19" s="47">
        <v>5</v>
      </c>
    </row>
    <row r="20" spans="1:8" ht="26.25" customHeight="1" x14ac:dyDescent="0.25">
      <c r="A20" s="88"/>
      <c r="B20" s="32" t="s">
        <v>18</v>
      </c>
      <c r="C20" s="33">
        <v>976</v>
      </c>
      <c r="D20" s="34" t="s">
        <v>12</v>
      </c>
      <c r="E20" s="34" t="s">
        <v>19</v>
      </c>
      <c r="F20" s="38"/>
      <c r="G20" s="7">
        <f>G21</f>
        <v>84</v>
      </c>
      <c r="H20" s="7">
        <f>H21</f>
        <v>84</v>
      </c>
    </row>
    <row r="21" spans="1:8" ht="14.25" customHeight="1" x14ac:dyDescent="0.25">
      <c r="A21" s="88"/>
      <c r="B21" s="43" t="s">
        <v>17</v>
      </c>
      <c r="C21" s="38">
        <v>976</v>
      </c>
      <c r="D21" s="39" t="s">
        <v>12</v>
      </c>
      <c r="E21" s="39" t="s">
        <v>19</v>
      </c>
      <c r="F21" s="38">
        <v>800</v>
      </c>
      <c r="G21" s="1">
        <v>84</v>
      </c>
      <c r="H21" s="1">
        <v>84</v>
      </c>
    </row>
    <row r="22" spans="1:8" ht="31.5" customHeight="1" x14ac:dyDescent="0.25">
      <c r="A22" s="88"/>
      <c r="B22" s="27" t="s">
        <v>92</v>
      </c>
      <c r="C22" s="33">
        <v>992</v>
      </c>
      <c r="D22" s="49"/>
      <c r="E22" s="49"/>
      <c r="F22" s="40"/>
      <c r="G22" s="9">
        <f>G23+G51+G61+G77+G94+G98+G111+G47+G108</f>
        <v>263290.30000000005</v>
      </c>
      <c r="H22" s="9">
        <f>H23+H51+H61+H77+H94+H98+H111+H47+H108</f>
        <v>273856.3</v>
      </c>
    </row>
    <row r="23" spans="1:8" ht="15.75" customHeight="1" x14ac:dyDescent="0.25">
      <c r="A23" s="88"/>
      <c r="B23" s="32" t="s">
        <v>5</v>
      </c>
      <c r="C23" s="33">
        <v>992</v>
      </c>
      <c r="D23" s="34" t="s">
        <v>6</v>
      </c>
      <c r="E23" s="34"/>
      <c r="F23" s="33"/>
      <c r="G23" s="8">
        <f>G24+G34+G37</f>
        <v>37063.4</v>
      </c>
      <c r="H23" s="8">
        <f>H24+H34+H37</f>
        <v>38578.6</v>
      </c>
    </row>
    <row r="24" spans="1:8" s="99" customFormat="1" ht="26.25" customHeight="1" x14ac:dyDescent="0.2">
      <c r="A24" s="98"/>
      <c r="B24" s="32" t="s">
        <v>93</v>
      </c>
      <c r="C24" s="33">
        <v>992</v>
      </c>
      <c r="D24" s="34" t="s">
        <v>20</v>
      </c>
      <c r="E24" s="34"/>
      <c r="F24" s="33"/>
      <c r="G24" s="7">
        <f>G25+G27+G31</f>
        <v>36184.5</v>
      </c>
      <c r="H24" s="7">
        <f>H25+H27+H31</f>
        <v>37669.9</v>
      </c>
    </row>
    <row r="25" spans="1:8" ht="28.5" customHeight="1" x14ac:dyDescent="0.25">
      <c r="A25" s="88"/>
      <c r="B25" s="32" t="s">
        <v>21</v>
      </c>
      <c r="C25" s="33">
        <v>992</v>
      </c>
      <c r="D25" s="34" t="s">
        <v>20</v>
      </c>
      <c r="E25" s="34" t="s">
        <v>22</v>
      </c>
      <c r="F25" s="33"/>
      <c r="G25" s="7">
        <f>G26</f>
        <v>1533.9</v>
      </c>
      <c r="H25" s="7">
        <f>H26</f>
        <v>1595.5</v>
      </c>
    </row>
    <row r="26" spans="1:8" s="88" customFormat="1" ht="41.25" customHeight="1" x14ac:dyDescent="0.2">
      <c r="B26" s="37" t="s">
        <v>11</v>
      </c>
      <c r="C26" s="38">
        <v>992</v>
      </c>
      <c r="D26" s="39" t="s">
        <v>20</v>
      </c>
      <c r="E26" s="39" t="s">
        <v>22</v>
      </c>
      <c r="F26" s="38">
        <v>100</v>
      </c>
      <c r="G26" s="4">
        <v>1533.9</v>
      </c>
      <c r="H26" s="4">
        <v>1595.5</v>
      </c>
    </row>
    <row r="27" spans="1:8" ht="25.5" customHeight="1" x14ac:dyDescent="0.25">
      <c r="A27" s="88"/>
      <c r="B27" s="32" t="s">
        <v>23</v>
      </c>
      <c r="C27" s="33">
        <v>992</v>
      </c>
      <c r="D27" s="34" t="s">
        <v>20</v>
      </c>
      <c r="E27" s="34" t="s">
        <v>24</v>
      </c>
      <c r="F27" s="38"/>
      <c r="G27" s="7">
        <f>G28+G29+G30</f>
        <v>30370.699999999997</v>
      </c>
      <c r="H27" s="7">
        <f>H28+H29+H30</f>
        <v>31619.5</v>
      </c>
    </row>
    <row r="28" spans="1:8" ht="40.5" customHeight="1" x14ac:dyDescent="0.25">
      <c r="A28" s="88"/>
      <c r="B28" s="37" t="s">
        <v>11</v>
      </c>
      <c r="C28" s="38">
        <v>992</v>
      </c>
      <c r="D28" s="39" t="s">
        <v>20</v>
      </c>
      <c r="E28" s="39" t="s">
        <v>24</v>
      </c>
      <c r="F28" s="38">
        <v>100</v>
      </c>
      <c r="G28" s="10">
        <v>24767.3</v>
      </c>
      <c r="H28" s="10">
        <v>25779.5</v>
      </c>
    </row>
    <row r="29" spans="1:8" ht="16.5" customHeight="1" x14ac:dyDescent="0.25">
      <c r="A29" s="88"/>
      <c r="B29" s="37" t="s">
        <v>115</v>
      </c>
      <c r="C29" s="38">
        <v>992</v>
      </c>
      <c r="D29" s="39" t="s">
        <v>20</v>
      </c>
      <c r="E29" s="39" t="s">
        <v>24</v>
      </c>
      <c r="F29" s="38">
        <v>200</v>
      </c>
      <c r="G29" s="10">
        <v>5573.4</v>
      </c>
      <c r="H29" s="10">
        <v>5810</v>
      </c>
    </row>
    <row r="30" spans="1:8" ht="16.5" customHeight="1" x14ac:dyDescent="0.25">
      <c r="A30" s="88"/>
      <c r="B30" s="43" t="s">
        <v>17</v>
      </c>
      <c r="C30" s="38">
        <v>992</v>
      </c>
      <c r="D30" s="39" t="s">
        <v>20</v>
      </c>
      <c r="E30" s="39" t="s">
        <v>24</v>
      </c>
      <c r="F30" s="38">
        <v>800</v>
      </c>
      <c r="G30" s="10">
        <v>30</v>
      </c>
      <c r="H30" s="10">
        <v>30</v>
      </c>
    </row>
    <row r="31" spans="1:8" ht="39" customHeight="1" x14ac:dyDescent="0.25">
      <c r="A31" s="88"/>
      <c r="B31" s="5" t="s">
        <v>149</v>
      </c>
      <c r="C31" s="6" t="s">
        <v>2</v>
      </c>
      <c r="D31" s="34" t="s">
        <v>20</v>
      </c>
      <c r="E31" s="34" t="s">
        <v>25</v>
      </c>
      <c r="F31" s="38"/>
      <c r="G31" s="8">
        <f>G32+G33</f>
        <v>4279.8999999999996</v>
      </c>
      <c r="H31" s="8">
        <f>H32+H33</f>
        <v>4454.9000000000005</v>
      </c>
    </row>
    <row r="32" spans="1:8" ht="42" customHeight="1" x14ac:dyDescent="0.25">
      <c r="A32" s="88"/>
      <c r="B32" s="37" t="s">
        <v>11</v>
      </c>
      <c r="C32" s="38">
        <v>992</v>
      </c>
      <c r="D32" s="39" t="s">
        <v>20</v>
      </c>
      <c r="E32" s="39" t="s">
        <v>25</v>
      </c>
      <c r="F32" s="38">
        <v>100</v>
      </c>
      <c r="G32" s="10">
        <v>4031.5</v>
      </c>
      <c r="H32" s="10">
        <v>4194.1000000000004</v>
      </c>
    </row>
    <row r="33" spans="1:8" ht="15" customHeight="1" x14ac:dyDescent="0.25">
      <c r="A33" s="88"/>
      <c r="B33" s="37" t="s">
        <v>115</v>
      </c>
      <c r="C33" s="38">
        <v>992</v>
      </c>
      <c r="D33" s="39" t="s">
        <v>20</v>
      </c>
      <c r="E33" s="39" t="s">
        <v>25</v>
      </c>
      <c r="F33" s="38">
        <v>200</v>
      </c>
      <c r="G33" s="10">
        <v>248.4</v>
      </c>
      <c r="H33" s="10">
        <v>260.8</v>
      </c>
    </row>
    <row r="34" spans="1:8" s="99" customFormat="1" ht="13.5" customHeight="1" x14ac:dyDescent="0.2">
      <c r="A34" s="98"/>
      <c r="B34" s="32" t="s">
        <v>138</v>
      </c>
      <c r="C34" s="33">
        <v>992</v>
      </c>
      <c r="D34" s="34" t="s">
        <v>26</v>
      </c>
      <c r="E34" s="34"/>
      <c r="F34" s="33"/>
      <c r="G34" s="7">
        <f>G35</f>
        <v>150</v>
      </c>
      <c r="H34" s="7">
        <f>H35</f>
        <v>150</v>
      </c>
    </row>
    <row r="35" spans="1:8" s="99" customFormat="1" ht="13.5" customHeight="1" x14ac:dyDescent="0.2">
      <c r="A35" s="98"/>
      <c r="B35" s="32" t="s">
        <v>94</v>
      </c>
      <c r="C35" s="33">
        <v>992</v>
      </c>
      <c r="D35" s="34" t="s">
        <v>26</v>
      </c>
      <c r="E35" s="34" t="s">
        <v>27</v>
      </c>
      <c r="F35" s="33"/>
      <c r="G35" s="7">
        <f t="shared" ref="G35:H35" si="1">G36</f>
        <v>150</v>
      </c>
      <c r="H35" s="7">
        <f t="shared" si="1"/>
        <v>150</v>
      </c>
    </row>
    <row r="36" spans="1:8" ht="13.5" customHeight="1" x14ac:dyDescent="0.25">
      <c r="A36" s="88"/>
      <c r="B36" s="43" t="s">
        <v>17</v>
      </c>
      <c r="C36" s="38">
        <v>992</v>
      </c>
      <c r="D36" s="39" t="s">
        <v>26</v>
      </c>
      <c r="E36" s="39" t="s">
        <v>27</v>
      </c>
      <c r="F36" s="38">
        <v>800</v>
      </c>
      <c r="G36" s="1">
        <v>150</v>
      </c>
      <c r="H36" s="1">
        <v>150</v>
      </c>
    </row>
    <row r="37" spans="1:8" s="99" customFormat="1" ht="15.75" customHeight="1" x14ac:dyDescent="0.2">
      <c r="A37" s="98"/>
      <c r="B37" s="32" t="s">
        <v>176</v>
      </c>
      <c r="C37" s="33">
        <v>992</v>
      </c>
      <c r="D37" s="34" t="s">
        <v>28</v>
      </c>
      <c r="E37" s="34"/>
      <c r="F37" s="33"/>
      <c r="G37" s="7">
        <f>G38+G40+G42+G45</f>
        <v>728.9</v>
      </c>
      <c r="H37" s="7">
        <f>H38+H40+H42+H45</f>
        <v>758.7</v>
      </c>
    </row>
    <row r="38" spans="1:8" ht="24.75" customHeight="1" x14ac:dyDescent="0.25">
      <c r="A38" s="88"/>
      <c r="B38" s="32" t="s">
        <v>29</v>
      </c>
      <c r="C38" s="33">
        <v>992</v>
      </c>
      <c r="D38" s="34" t="s">
        <v>28</v>
      </c>
      <c r="E38" s="34" t="s">
        <v>30</v>
      </c>
      <c r="F38" s="38"/>
      <c r="G38" s="7">
        <f>G39</f>
        <v>198.7</v>
      </c>
      <c r="H38" s="7">
        <f>H39</f>
        <v>206.8</v>
      </c>
    </row>
    <row r="39" spans="1:8" ht="12.75" customHeight="1" x14ac:dyDescent="0.25">
      <c r="A39" s="88"/>
      <c r="B39" s="37" t="s">
        <v>115</v>
      </c>
      <c r="C39" s="38">
        <v>992</v>
      </c>
      <c r="D39" s="39" t="s">
        <v>28</v>
      </c>
      <c r="E39" s="39" t="s">
        <v>30</v>
      </c>
      <c r="F39" s="38">
        <v>200</v>
      </c>
      <c r="G39" s="1">
        <v>198.7</v>
      </c>
      <c r="H39" s="1">
        <v>206.8</v>
      </c>
    </row>
    <row r="40" spans="1:8" ht="14.25" customHeight="1" x14ac:dyDescent="0.25">
      <c r="A40" s="88"/>
      <c r="B40" s="101" t="s">
        <v>31</v>
      </c>
      <c r="C40" s="33">
        <v>992</v>
      </c>
      <c r="D40" s="34" t="s">
        <v>28</v>
      </c>
      <c r="E40" s="34" t="s">
        <v>32</v>
      </c>
      <c r="F40" s="38"/>
      <c r="G40" s="7">
        <f>G41</f>
        <v>499.7</v>
      </c>
      <c r="H40" s="7">
        <f>H41</f>
        <v>520.20000000000005</v>
      </c>
    </row>
    <row r="41" spans="1:8" ht="15.75" customHeight="1" x14ac:dyDescent="0.25">
      <c r="A41" s="88"/>
      <c r="B41" s="37" t="s">
        <v>115</v>
      </c>
      <c r="C41" s="38">
        <v>992</v>
      </c>
      <c r="D41" s="39" t="s">
        <v>28</v>
      </c>
      <c r="E41" s="39" t="s">
        <v>32</v>
      </c>
      <c r="F41" s="38">
        <v>200</v>
      </c>
      <c r="G41" s="1">
        <v>499.7</v>
      </c>
      <c r="H41" s="1">
        <v>520.20000000000005</v>
      </c>
    </row>
    <row r="42" spans="1:8" s="102" customFormat="1" ht="42.75" customHeight="1" x14ac:dyDescent="0.25">
      <c r="A42" s="88"/>
      <c r="B42" s="32" t="s">
        <v>33</v>
      </c>
      <c r="C42" s="34" t="s">
        <v>2</v>
      </c>
      <c r="D42" s="34" t="s">
        <v>28</v>
      </c>
      <c r="E42" s="34" t="s">
        <v>34</v>
      </c>
      <c r="F42" s="39"/>
      <c r="G42" s="3">
        <f>G43</f>
        <v>8.4</v>
      </c>
      <c r="H42" s="3">
        <f>H43</f>
        <v>8.6999999999999993</v>
      </c>
    </row>
    <row r="43" spans="1:8" s="102" customFormat="1" ht="15.75" customHeight="1" x14ac:dyDescent="0.25">
      <c r="A43" s="88"/>
      <c r="B43" s="43" t="s">
        <v>35</v>
      </c>
      <c r="C43" s="39" t="s">
        <v>2</v>
      </c>
      <c r="D43" s="39" t="s">
        <v>28</v>
      </c>
      <c r="E43" s="39" t="s">
        <v>34</v>
      </c>
      <c r="F43" s="39"/>
      <c r="G43" s="3">
        <f>G44</f>
        <v>8.4</v>
      </c>
      <c r="H43" s="3">
        <f>H44</f>
        <v>8.6999999999999993</v>
      </c>
    </row>
    <row r="44" spans="1:8" s="102" customFormat="1" ht="13.5" customHeight="1" x14ac:dyDescent="0.25">
      <c r="A44" s="88"/>
      <c r="B44" s="37" t="s">
        <v>115</v>
      </c>
      <c r="C44" s="39" t="s">
        <v>2</v>
      </c>
      <c r="D44" s="39" t="s">
        <v>28</v>
      </c>
      <c r="E44" s="39" t="s">
        <v>34</v>
      </c>
      <c r="F44" s="39" t="s">
        <v>16</v>
      </c>
      <c r="G44" s="4">
        <v>8.4</v>
      </c>
      <c r="H44" s="4">
        <v>8.6999999999999993</v>
      </c>
    </row>
    <row r="45" spans="1:8" customFormat="1" ht="13.5" customHeight="1" x14ac:dyDescent="0.25">
      <c r="A45" s="14"/>
      <c r="B45" s="32" t="s">
        <v>165</v>
      </c>
      <c r="C45" s="34" t="s">
        <v>2</v>
      </c>
      <c r="D45" s="34" t="s">
        <v>28</v>
      </c>
      <c r="E45" s="34" t="s">
        <v>164</v>
      </c>
      <c r="F45" s="34"/>
      <c r="G45" s="3">
        <f>G46</f>
        <v>22.1</v>
      </c>
      <c r="H45" s="3">
        <f>H46</f>
        <v>23</v>
      </c>
    </row>
    <row r="46" spans="1:8" customFormat="1" ht="13.5" customHeight="1" x14ac:dyDescent="0.25">
      <c r="A46" s="14"/>
      <c r="B46" s="37" t="s">
        <v>115</v>
      </c>
      <c r="C46" s="39" t="s">
        <v>2</v>
      </c>
      <c r="D46" s="39" t="s">
        <v>28</v>
      </c>
      <c r="E46" s="39" t="s">
        <v>164</v>
      </c>
      <c r="F46" s="39" t="s">
        <v>16</v>
      </c>
      <c r="G46" s="4">
        <v>22.1</v>
      </c>
      <c r="H46" s="4">
        <v>23</v>
      </c>
    </row>
    <row r="47" spans="1:8" s="103" customFormat="1" ht="16.5" customHeight="1" x14ac:dyDescent="0.25">
      <c r="A47" s="14"/>
      <c r="B47" s="32" t="s">
        <v>36</v>
      </c>
      <c r="C47" s="33">
        <v>992</v>
      </c>
      <c r="D47" s="34" t="s">
        <v>37</v>
      </c>
      <c r="E47" s="34"/>
      <c r="F47" s="33"/>
      <c r="G47" s="7">
        <f t="shared" ref="G47:H49" si="2">G48</f>
        <v>235.4</v>
      </c>
      <c r="H47" s="7">
        <f t="shared" si="2"/>
        <v>245</v>
      </c>
    </row>
    <row r="48" spans="1:8" s="104" customFormat="1" ht="32.25" customHeight="1" x14ac:dyDescent="0.25">
      <c r="A48" s="35"/>
      <c r="B48" s="56" t="s">
        <v>147</v>
      </c>
      <c r="C48" s="33">
        <v>992</v>
      </c>
      <c r="D48" s="34" t="s">
        <v>148</v>
      </c>
      <c r="E48" s="34"/>
      <c r="F48" s="33"/>
      <c r="G48" s="7">
        <f t="shared" si="2"/>
        <v>235.4</v>
      </c>
      <c r="H48" s="7">
        <f t="shared" si="2"/>
        <v>245</v>
      </c>
    </row>
    <row r="49" spans="1:8" s="51" customFormat="1" ht="26.25" customHeight="1" x14ac:dyDescent="0.25">
      <c r="A49" s="14"/>
      <c r="B49" s="32" t="s">
        <v>95</v>
      </c>
      <c r="C49" s="33">
        <v>992</v>
      </c>
      <c r="D49" s="34" t="s">
        <v>148</v>
      </c>
      <c r="E49" s="34" t="s">
        <v>38</v>
      </c>
      <c r="F49" s="38"/>
      <c r="G49" s="7">
        <f t="shared" si="2"/>
        <v>235.4</v>
      </c>
      <c r="H49" s="7">
        <f t="shared" si="2"/>
        <v>245</v>
      </c>
    </row>
    <row r="50" spans="1:8" s="51" customFormat="1" ht="14.25" customHeight="1" x14ac:dyDescent="0.25">
      <c r="A50" s="14"/>
      <c r="B50" s="37" t="s">
        <v>115</v>
      </c>
      <c r="C50" s="38">
        <v>992</v>
      </c>
      <c r="D50" s="39" t="s">
        <v>148</v>
      </c>
      <c r="E50" s="39" t="s">
        <v>38</v>
      </c>
      <c r="F50" s="38">
        <v>200</v>
      </c>
      <c r="G50" s="1">
        <v>235.4</v>
      </c>
      <c r="H50" s="1">
        <v>245</v>
      </c>
    </row>
    <row r="51" spans="1:8" s="64" customFormat="1" ht="14.25" customHeight="1" x14ac:dyDescent="0.2">
      <c r="A51" s="35"/>
      <c r="B51" s="32" t="s">
        <v>39</v>
      </c>
      <c r="C51" s="33">
        <v>992</v>
      </c>
      <c r="D51" s="34" t="s">
        <v>40</v>
      </c>
      <c r="E51" s="34"/>
      <c r="F51" s="38"/>
      <c r="G51" s="7">
        <f>G55+G52+G58</f>
        <v>47862.3</v>
      </c>
      <c r="H51" s="7">
        <f>H55+H52+H58</f>
        <v>43924</v>
      </c>
    </row>
    <row r="52" spans="1:8" s="99" customFormat="1" ht="14.25" customHeight="1" x14ac:dyDescent="0.2">
      <c r="A52" s="98"/>
      <c r="B52" s="32" t="s">
        <v>118</v>
      </c>
      <c r="C52" s="33">
        <v>992</v>
      </c>
      <c r="D52" s="34" t="s">
        <v>119</v>
      </c>
      <c r="E52" s="34" t="s">
        <v>120</v>
      </c>
      <c r="F52" s="33"/>
      <c r="G52" s="7">
        <f>G53</f>
        <v>1848</v>
      </c>
      <c r="H52" s="7">
        <f>H53</f>
        <v>2073.5</v>
      </c>
    </row>
    <row r="53" spans="1:8" s="99" customFormat="1" ht="26.25" customHeight="1" x14ac:dyDescent="0.2">
      <c r="A53" s="98"/>
      <c r="B53" s="37" t="s">
        <v>121</v>
      </c>
      <c r="C53" s="38">
        <v>992</v>
      </c>
      <c r="D53" s="39" t="s">
        <v>119</v>
      </c>
      <c r="E53" s="39" t="s">
        <v>120</v>
      </c>
      <c r="F53" s="38"/>
      <c r="G53" s="1">
        <f>G54</f>
        <v>1848</v>
      </c>
      <c r="H53" s="1">
        <f>H54</f>
        <v>2073.5</v>
      </c>
    </row>
    <row r="54" spans="1:8" s="99" customFormat="1" ht="14.25" customHeight="1" x14ac:dyDescent="0.2">
      <c r="A54" s="98"/>
      <c r="B54" s="37" t="s">
        <v>115</v>
      </c>
      <c r="C54" s="38">
        <v>992</v>
      </c>
      <c r="D54" s="39" t="s">
        <v>119</v>
      </c>
      <c r="E54" s="39" t="s">
        <v>120</v>
      </c>
      <c r="F54" s="38">
        <v>200</v>
      </c>
      <c r="G54" s="1">
        <v>1848</v>
      </c>
      <c r="H54" s="1">
        <v>2073.5</v>
      </c>
    </row>
    <row r="55" spans="1:8" s="64" customFormat="1" ht="13.5" customHeight="1" x14ac:dyDescent="0.2">
      <c r="A55" s="35"/>
      <c r="B55" s="32" t="s">
        <v>41</v>
      </c>
      <c r="C55" s="33">
        <v>992</v>
      </c>
      <c r="D55" s="34" t="s">
        <v>42</v>
      </c>
      <c r="E55" s="34"/>
      <c r="F55" s="33"/>
      <c r="G55" s="7">
        <f t="shared" ref="G55:H55" si="3">G56</f>
        <v>46008.800000000003</v>
      </c>
      <c r="H55" s="7">
        <f t="shared" si="3"/>
        <v>41844.800000000003</v>
      </c>
    </row>
    <row r="56" spans="1:8" s="64" customFormat="1" ht="43.5" customHeight="1" x14ac:dyDescent="0.2">
      <c r="A56" s="35"/>
      <c r="B56" s="56" t="s">
        <v>97</v>
      </c>
      <c r="C56" s="33">
        <v>992</v>
      </c>
      <c r="D56" s="34" t="s">
        <v>42</v>
      </c>
      <c r="E56" s="34" t="s">
        <v>43</v>
      </c>
      <c r="F56" s="33"/>
      <c r="G56" s="7">
        <f>G57</f>
        <v>46008.800000000003</v>
      </c>
      <c r="H56" s="7">
        <f>H57</f>
        <v>41844.800000000003</v>
      </c>
    </row>
    <row r="57" spans="1:8" s="51" customFormat="1" ht="17.25" customHeight="1" x14ac:dyDescent="0.25">
      <c r="A57" s="14"/>
      <c r="B57" s="37" t="s">
        <v>115</v>
      </c>
      <c r="C57" s="38">
        <v>992</v>
      </c>
      <c r="D57" s="39" t="s">
        <v>42</v>
      </c>
      <c r="E57" s="39" t="s">
        <v>43</v>
      </c>
      <c r="F57" s="38">
        <v>200</v>
      </c>
      <c r="G57" s="1">
        <v>46008.800000000003</v>
      </c>
      <c r="H57" s="1">
        <v>41844.800000000003</v>
      </c>
    </row>
    <row r="58" spans="1:8" s="51" customFormat="1" ht="17.25" customHeight="1" x14ac:dyDescent="0.25">
      <c r="A58" s="14"/>
      <c r="B58" s="105" t="s">
        <v>159</v>
      </c>
      <c r="C58" s="33">
        <v>992</v>
      </c>
      <c r="D58" s="34" t="s">
        <v>160</v>
      </c>
      <c r="E58" s="34"/>
      <c r="F58" s="33"/>
      <c r="G58" s="7">
        <f>G59</f>
        <v>5.5</v>
      </c>
      <c r="H58" s="7">
        <f>H59</f>
        <v>5.7</v>
      </c>
    </row>
    <row r="59" spans="1:8" s="51" customFormat="1" ht="17.25" customHeight="1" x14ac:dyDescent="0.25">
      <c r="A59" s="14"/>
      <c r="B59" s="58" t="s">
        <v>163</v>
      </c>
      <c r="C59" s="33">
        <v>992</v>
      </c>
      <c r="D59" s="34" t="s">
        <v>160</v>
      </c>
      <c r="E59" s="34" t="s">
        <v>161</v>
      </c>
      <c r="F59" s="33"/>
      <c r="G59" s="7">
        <f>G60</f>
        <v>5.5</v>
      </c>
      <c r="H59" s="7">
        <f>H60</f>
        <v>5.7</v>
      </c>
    </row>
    <row r="60" spans="1:8" s="51" customFormat="1" ht="17.25" customHeight="1" x14ac:dyDescent="0.25">
      <c r="A60" s="14"/>
      <c r="B60" s="59" t="s">
        <v>162</v>
      </c>
      <c r="C60" s="38">
        <v>992</v>
      </c>
      <c r="D60" s="39" t="s">
        <v>160</v>
      </c>
      <c r="E60" s="39" t="s">
        <v>161</v>
      </c>
      <c r="F60" s="38">
        <v>200</v>
      </c>
      <c r="G60" s="1">
        <v>5.5</v>
      </c>
      <c r="H60" s="1">
        <v>5.7</v>
      </c>
    </row>
    <row r="61" spans="1:8" s="51" customFormat="1" ht="12.75" customHeight="1" x14ac:dyDescent="0.25">
      <c r="A61" s="14"/>
      <c r="B61" s="32" t="s">
        <v>44</v>
      </c>
      <c r="C61" s="33">
        <v>992</v>
      </c>
      <c r="D61" s="34" t="s">
        <v>45</v>
      </c>
      <c r="E61" s="60"/>
      <c r="F61" s="33"/>
      <c r="G61" s="7">
        <f>G62</f>
        <v>142211.19999999998</v>
      </c>
      <c r="H61" s="7">
        <f>H62</f>
        <v>148064.79999999999</v>
      </c>
    </row>
    <row r="62" spans="1:8" s="64" customFormat="1" ht="15.75" customHeight="1" x14ac:dyDescent="0.2">
      <c r="A62" s="35"/>
      <c r="B62" s="56" t="s">
        <v>46</v>
      </c>
      <c r="C62" s="33">
        <v>992</v>
      </c>
      <c r="D62" s="34" t="s">
        <v>47</v>
      </c>
      <c r="E62" s="34"/>
      <c r="F62" s="33"/>
      <c r="G62" s="7">
        <f>G63+G65+G67+G69+G71+G75+G73</f>
        <v>142211.19999999998</v>
      </c>
      <c r="H62" s="7">
        <f>H63+H65+H67+H69+H71+H75+H73</f>
        <v>148064.79999999999</v>
      </c>
    </row>
    <row r="63" spans="1:8" s="51" customFormat="1" ht="27" customHeight="1" x14ac:dyDescent="0.25">
      <c r="A63" s="14"/>
      <c r="B63" s="32" t="s">
        <v>167</v>
      </c>
      <c r="C63" s="33">
        <v>992</v>
      </c>
      <c r="D63" s="34" t="s">
        <v>47</v>
      </c>
      <c r="E63" s="34" t="s">
        <v>100</v>
      </c>
      <c r="F63" s="38"/>
      <c r="G63" s="7">
        <f>G64</f>
        <v>15798.8</v>
      </c>
      <c r="H63" s="7">
        <f>H64</f>
        <v>8826.7999999999993</v>
      </c>
    </row>
    <row r="64" spans="1:8" s="51" customFormat="1" ht="16.5" customHeight="1" x14ac:dyDescent="0.25">
      <c r="A64" s="14"/>
      <c r="B64" s="37" t="s">
        <v>115</v>
      </c>
      <c r="C64" s="38">
        <v>992</v>
      </c>
      <c r="D64" s="39" t="s">
        <v>47</v>
      </c>
      <c r="E64" s="39" t="s">
        <v>100</v>
      </c>
      <c r="F64" s="38">
        <v>200</v>
      </c>
      <c r="G64" s="1">
        <v>15798.8</v>
      </c>
      <c r="H64" s="1">
        <v>8826.7999999999993</v>
      </c>
    </row>
    <row r="65" spans="1:8" s="51" customFormat="1" ht="44.25" customHeight="1" x14ac:dyDescent="0.25">
      <c r="A65" s="14"/>
      <c r="B65" s="32" t="s">
        <v>168</v>
      </c>
      <c r="C65" s="33">
        <v>992</v>
      </c>
      <c r="D65" s="34" t="s">
        <v>47</v>
      </c>
      <c r="E65" s="34" t="s">
        <v>101</v>
      </c>
      <c r="F65" s="38"/>
      <c r="G65" s="7">
        <f>G66</f>
        <v>14320.1</v>
      </c>
      <c r="H65" s="7">
        <f>H66</f>
        <v>52395.3</v>
      </c>
    </row>
    <row r="66" spans="1:8" s="51" customFormat="1" ht="15.75" customHeight="1" x14ac:dyDescent="0.25">
      <c r="A66" s="14"/>
      <c r="B66" s="37" t="s">
        <v>115</v>
      </c>
      <c r="C66" s="38">
        <v>992</v>
      </c>
      <c r="D66" s="39" t="s">
        <v>47</v>
      </c>
      <c r="E66" s="39" t="s">
        <v>101</v>
      </c>
      <c r="F66" s="39" t="s">
        <v>16</v>
      </c>
      <c r="G66" s="65">
        <v>14320.1</v>
      </c>
      <c r="H66" s="65">
        <v>52395.3</v>
      </c>
    </row>
    <row r="67" spans="1:8" s="51" customFormat="1" ht="29.25" customHeight="1" x14ac:dyDescent="0.25">
      <c r="A67" s="14"/>
      <c r="B67" s="32" t="s">
        <v>169</v>
      </c>
      <c r="C67" s="33">
        <v>992</v>
      </c>
      <c r="D67" s="34" t="s">
        <v>47</v>
      </c>
      <c r="E67" s="34" t="s">
        <v>102</v>
      </c>
      <c r="F67" s="33"/>
      <c r="G67" s="7">
        <f>G68</f>
        <v>99793.9</v>
      </c>
      <c r="H67" s="7">
        <f>H68</f>
        <v>73277.7</v>
      </c>
    </row>
    <row r="68" spans="1:8" s="51" customFormat="1" ht="12.75" customHeight="1" x14ac:dyDescent="0.25">
      <c r="A68" s="14"/>
      <c r="B68" s="37" t="s">
        <v>115</v>
      </c>
      <c r="C68" s="38">
        <v>992</v>
      </c>
      <c r="D68" s="39" t="s">
        <v>47</v>
      </c>
      <c r="E68" s="39" t="s">
        <v>102</v>
      </c>
      <c r="F68" s="38">
        <v>200</v>
      </c>
      <c r="G68" s="65">
        <v>99793.9</v>
      </c>
      <c r="H68" s="65">
        <v>73277.7</v>
      </c>
    </row>
    <row r="69" spans="1:8" s="14" customFormat="1" ht="27" customHeight="1" x14ac:dyDescent="0.2">
      <c r="B69" s="32" t="s">
        <v>98</v>
      </c>
      <c r="C69" s="33">
        <v>992</v>
      </c>
      <c r="D69" s="34" t="s">
        <v>47</v>
      </c>
      <c r="E69" s="34" t="s">
        <v>103</v>
      </c>
      <c r="F69" s="33"/>
      <c r="G69" s="7">
        <f>G70</f>
        <v>9889.6</v>
      </c>
      <c r="H69" s="7">
        <f>H70</f>
        <v>9567.1</v>
      </c>
    </row>
    <row r="70" spans="1:8" s="51" customFormat="1" ht="15" customHeight="1" x14ac:dyDescent="0.25">
      <c r="A70" s="14"/>
      <c r="B70" s="37" t="s">
        <v>115</v>
      </c>
      <c r="C70" s="38">
        <v>992</v>
      </c>
      <c r="D70" s="39" t="s">
        <v>47</v>
      </c>
      <c r="E70" s="39" t="s">
        <v>103</v>
      </c>
      <c r="F70" s="38">
        <v>200</v>
      </c>
      <c r="G70" s="1">
        <v>9889.6</v>
      </c>
      <c r="H70" s="1">
        <v>9567.1</v>
      </c>
    </row>
    <row r="71" spans="1:8" s="51" customFormat="1" ht="29.25" customHeight="1" x14ac:dyDescent="0.25">
      <c r="A71" s="14"/>
      <c r="B71" s="32" t="s">
        <v>83</v>
      </c>
      <c r="C71" s="33">
        <v>992</v>
      </c>
      <c r="D71" s="34" t="s">
        <v>47</v>
      </c>
      <c r="E71" s="34" t="s">
        <v>104</v>
      </c>
      <c r="F71" s="33"/>
      <c r="G71" s="7">
        <f>G72</f>
        <v>820.8</v>
      </c>
      <c r="H71" s="7">
        <f>H72</f>
        <v>2006.3</v>
      </c>
    </row>
    <row r="72" spans="1:8" s="51" customFormat="1" ht="15" customHeight="1" x14ac:dyDescent="0.25">
      <c r="A72" s="14"/>
      <c r="B72" s="37" t="s">
        <v>115</v>
      </c>
      <c r="C72" s="38">
        <v>992</v>
      </c>
      <c r="D72" s="39" t="s">
        <v>47</v>
      </c>
      <c r="E72" s="39" t="s">
        <v>104</v>
      </c>
      <c r="F72" s="38">
        <v>200</v>
      </c>
      <c r="G72" s="1">
        <v>820.8</v>
      </c>
      <c r="H72" s="1">
        <v>2006.3</v>
      </c>
    </row>
    <row r="73" spans="1:8" s="64" customFormat="1" ht="24.75" customHeight="1" x14ac:dyDescent="0.2">
      <c r="A73" s="35"/>
      <c r="B73" s="32" t="s">
        <v>177</v>
      </c>
      <c r="C73" s="33">
        <v>992</v>
      </c>
      <c r="D73" s="34" t="s">
        <v>47</v>
      </c>
      <c r="E73" s="34" t="s">
        <v>178</v>
      </c>
      <c r="F73" s="33"/>
      <c r="G73" s="7">
        <f>G74</f>
        <v>0</v>
      </c>
      <c r="H73" s="7">
        <f>H74</f>
        <v>338.4</v>
      </c>
    </row>
    <row r="74" spans="1:8" s="51" customFormat="1" ht="22.5" customHeight="1" x14ac:dyDescent="0.25">
      <c r="A74" s="14"/>
      <c r="B74" s="37" t="s">
        <v>115</v>
      </c>
      <c r="C74" s="38">
        <v>992</v>
      </c>
      <c r="D74" s="39" t="s">
        <v>47</v>
      </c>
      <c r="E74" s="39" t="s">
        <v>178</v>
      </c>
      <c r="F74" s="38">
        <v>200</v>
      </c>
      <c r="G74" s="1">
        <v>0</v>
      </c>
      <c r="H74" s="1">
        <v>338.4</v>
      </c>
    </row>
    <row r="75" spans="1:8" s="51" customFormat="1" ht="27" customHeight="1" x14ac:dyDescent="0.25">
      <c r="A75" s="14"/>
      <c r="B75" s="32" t="s">
        <v>48</v>
      </c>
      <c r="C75" s="33">
        <v>992</v>
      </c>
      <c r="D75" s="34" t="s">
        <v>47</v>
      </c>
      <c r="E75" s="34" t="s">
        <v>105</v>
      </c>
      <c r="F75" s="38"/>
      <c r="G75" s="67">
        <f>G76</f>
        <v>1588</v>
      </c>
      <c r="H75" s="67">
        <f>H76</f>
        <v>1653.2</v>
      </c>
    </row>
    <row r="76" spans="1:8" s="51" customFormat="1" ht="13.5" customHeight="1" x14ac:dyDescent="0.25">
      <c r="A76" s="14"/>
      <c r="B76" s="37" t="s">
        <v>115</v>
      </c>
      <c r="C76" s="38">
        <v>992</v>
      </c>
      <c r="D76" s="39" t="s">
        <v>47</v>
      </c>
      <c r="E76" s="39" t="s">
        <v>105</v>
      </c>
      <c r="F76" s="38">
        <v>200</v>
      </c>
      <c r="G76" s="1">
        <v>1588</v>
      </c>
      <c r="H76" s="1">
        <v>1653.2</v>
      </c>
    </row>
    <row r="77" spans="1:8" s="51" customFormat="1" ht="14.25" customHeight="1" x14ac:dyDescent="0.25">
      <c r="A77" s="14"/>
      <c r="B77" s="56" t="s">
        <v>49</v>
      </c>
      <c r="C77" s="33">
        <v>992</v>
      </c>
      <c r="D77" s="34" t="s">
        <v>50</v>
      </c>
      <c r="E77" s="34"/>
      <c r="F77" s="33"/>
      <c r="G77" s="7">
        <f>G81+G78</f>
        <v>1119.1000000000001</v>
      </c>
      <c r="H77" s="7">
        <f>H81+H78</f>
        <v>1227</v>
      </c>
    </row>
    <row r="78" spans="1:8" s="99" customFormat="1" ht="15.75" customHeight="1" x14ac:dyDescent="0.2">
      <c r="A78" s="98"/>
      <c r="B78" s="32" t="s">
        <v>51</v>
      </c>
      <c r="C78" s="33">
        <v>992</v>
      </c>
      <c r="D78" s="34" t="s">
        <v>52</v>
      </c>
      <c r="E78" s="34"/>
      <c r="F78" s="33"/>
      <c r="G78" s="7">
        <f t="shared" ref="G78:H79" si="4">G79</f>
        <v>124.9</v>
      </c>
      <c r="H78" s="7">
        <f t="shared" si="4"/>
        <v>129.9</v>
      </c>
    </row>
    <row r="79" spans="1:8" ht="58.5" customHeight="1" x14ac:dyDescent="0.25">
      <c r="A79" s="88"/>
      <c r="B79" s="32" t="s">
        <v>53</v>
      </c>
      <c r="C79" s="33">
        <v>992</v>
      </c>
      <c r="D79" s="34" t="s">
        <v>52</v>
      </c>
      <c r="E79" s="34" t="s">
        <v>54</v>
      </c>
      <c r="F79" s="33"/>
      <c r="G79" s="7">
        <f t="shared" si="4"/>
        <v>124.9</v>
      </c>
      <c r="H79" s="7">
        <f t="shared" si="4"/>
        <v>129.9</v>
      </c>
    </row>
    <row r="80" spans="1:8" ht="13.5" customHeight="1" x14ac:dyDescent="0.25">
      <c r="A80" s="88"/>
      <c r="B80" s="37" t="s">
        <v>115</v>
      </c>
      <c r="C80" s="38">
        <v>992</v>
      </c>
      <c r="D80" s="39" t="s">
        <v>52</v>
      </c>
      <c r="E80" s="39" t="s">
        <v>54</v>
      </c>
      <c r="F80" s="38">
        <v>200</v>
      </c>
      <c r="G80" s="1">
        <v>124.9</v>
      </c>
      <c r="H80" s="1">
        <v>129.9</v>
      </c>
    </row>
    <row r="81" spans="1:8" s="51" customFormat="1" ht="17.25" customHeight="1" x14ac:dyDescent="0.25">
      <c r="A81" s="14"/>
      <c r="B81" s="32" t="s">
        <v>142</v>
      </c>
      <c r="C81" s="33">
        <v>992</v>
      </c>
      <c r="D81" s="34" t="s">
        <v>55</v>
      </c>
      <c r="E81" s="34"/>
      <c r="F81" s="33"/>
      <c r="G81" s="7">
        <f>G86+G92+G90+G84+G88+G82</f>
        <v>994.2</v>
      </c>
      <c r="H81" s="7">
        <f>H86+H92+H90+H84+H88+H82</f>
        <v>1097.0999999999999</v>
      </c>
    </row>
    <row r="82" spans="1:8" s="51" customFormat="1" ht="42.75" customHeight="1" x14ac:dyDescent="0.25">
      <c r="A82" s="14"/>
      <c r="B82" s="32" t="s">
        <v>116</v>
      </c>
      <c r="C82" s="33">
        <v>992</v>
      </c>
      <c r="D82" s="34" t="s">
        <v>55</v>
      </c>
      <c r="E82" s="34" t="s">
        <v>117</v>
      </c>
      <c r="F82" s="33"/>
      <c r="G82" s="7">
        <f>G83</f>
        <v>320.7</v>
      </c>
      <c r="H82" s="7">
        <f>H83</f>
        <v>395.9</v>
      </c>
    </row>
    <row r="83" spans="1:8" s="51" customFormat="1" ht="17.25" customHeight="1" x14ac:dyDescent="0.25">
      <c r="A83" s="14"/>
      <c r="B83" s="37" t="s">
        <v>115</v>
      </c>
      <c r="C83" s="38">
        <v>992</v>
      </c>
      <c r="D83" s="39" t="s">
        <v>55</v>
      </c>
      <c r="E83" s="39" t="s">
        <v>117</v>
      </c>
      <c r="F83" s="38">
        <v>200</v>
      </c>
      <c r="G83" s="1">
        <v>320.7</v>
      </c>
      <c r="H83" s="1">
        <v>395.9</v>
      </c>
    </row>
    <row r="84" spans="1:8" s="51" customFormat="1" ht="27" customHeight="1" x14ac:dyDescent="0.25">
      <c r="A84" s="14"/>
      <c r="B84" s="32" t="s">
        <v>56</v>
      </c>
      <c r="C84" s="33">
        <v>992</v>
      </c>
      <c r="D84" s="34" t="s">
        <v>55</v>
      </c>
      <c r="E84" s="34" t="s">
        <v>106</v>
      </c>
      <c r="F84" s="39"/>
      <c r="G84" s="7">
        <f>G85</f>
        <v>25.9</v>
      </c>
      <c r="H84" s="7">
        <f>H85</f>
        <v>27</v>
      </c>
    </row>
    <row r="85" spans="1:8" s="51" customFormat="1" ht="17.25" customHeight="1" x14ac:dyDescent="0.25">
      <c r="A85" s="14"/>
      <c r="B85" s="37" t="s">
        <v>115</v>
      </c>
      <c r="C85" s="33">
        <v>992</v>
      </c>
      <c r="D85" s="39" t="s">
        <v>55</v>
      </c>
      <c r="E85" s="39" t="s">
        <v>106</v>
      </c>
      <c r="F85" s="39" t="s">
        <v>16</v>
      </c>
      <c r="G85" s="4">
        <v>25.9</v>
      </c>
      <c r="H85" s="4">
        <v>27</v>
      </c>
    </row>
    <row r="86" spans="1:8" s="51" customFormat="1" ht="27.75" customHeight="1" x14ac:dyDescent="0.25">
      <c r="A86" s="14"/>
      <c r="B86" s="32" t="s">
        <v>57</v>
      </c>
      <c r="C86" s="33">
        <v>992</v>
      </c>
      <c r="D86" s="34" t="s">
        <v>55</v>
      </c>
      <c r="E86" s="34" t="s">
        <v>107</v>
      </c>
      <c r="F86" s="33"/>
      <c r="G86" s="7">
        <f>G87</f>
        <v>166.8</v>
      </c>
      <c r="H86" s="7">
        <f>H87</f>
        <v>173.6</v>
      </c>
    </row>
    <row r="87" spans="1:8" s="51" customFormat="1" ht="18.75" customHeight="1" x14ac:dyDescent="0.25">
      <c r="A87" s="14"/>
      <c r="B87" s="37" t="s">
        <v>115</v>
      </c>
      <c r="C87" s="38">
        <v>992</v>
      </c>
      <c r="D87" s="39" t="s">
        <v>55</v>
      </c>
      <c r="E87" s="39" t="s">
        <v>107</v>
      </c>
      <c r="F87" s="38">
        <v>200</v>
      </c>
      <c r="G87" s="1">
        <v>166.8</v>
      </c>
      <c r="H87" s="1">
        <v>173.6</v>
      </c>
    </row>
    <row r="88" spans="1:8" s="51" customFormat="1" ht="18" customHeight="1" x14ac:dyDescent="0.25">
      <c r="A88" s="14"/>
      <c r="B88" s="32" t="s">
        <v>58</v>
      </c>
      <c r="C88" s="33">
        <v>992</v>
      </c>
      <c r="D88" s="34" t="s">
        <v>55</v>
      </c>
      <c r="E88" s="34" t="s">
        <v>108</v>
      </c>
      <c r="F88" s="38"/>
      <c r="G88" s="7">
        <f>G89</f>
        <v>51.6</v>
      </c>
      <c r="H88" s="7">
        <f>H89</f>
        <v>53.8</v>
      </c>
    </row>
    <row r="89" spans="1:8" s="51" customFormat="1" ht="15" customHeight="1" x14ac:dyDescent="0.25">
      <c r="A89" s="14"/>
      <c r="B89" s="37" t="s">
        <v>115</v>
      </c>
      <c r="C89" s="38">
        <v>992</v>
      </c>
      <c r="D89" s="39" t="s">
        <v>55</v>
      </c>
      <c r="E89" s="39" t="s">
        <v>108</v>
      </c>
      <c r="F89" s="38">
        <v>200</v>
      </c>
      <c r="G89" s="1">
        <v>51.6</v>
      </c>
      <c r="H89" s="1">
        <v>53.8</v>
      </c>
    </row>
    <row r="90" spans="1:8" s="51" customFormat="1" ht="43.5" customHeight="1" x14ac:dyDescent="0.25">
      <c r="A90" s="14"/>
      <c r="B90" s="32" t="s">
        <v>59</v>
      </c>
      <c r="C90" s="33">
        <v>992</v>
      </c>
      <c r="D90" s="34" t="s">
        <v>55</v>
      </c>
      <c r="E90" s="34" t="s">
        <v>109</v>
      </c>
      <c r="F90" s="38"/>
      <c r="G90" s="7">
        <f>G91</f>
        <v>51.9</v>
      </c>
      <c r="H90" s="7">
        <f>H91</f>
        <v>54.1</v>
      </c>
    </row>
    <row r="91" spans="1:8" s="51" customFormat="1" ht="15" customHeight="1" x14ac:dyDescent="0.25">
      <c r="A91" s="14"/>
      <c r="B91" s="37" t="s">
        <v>115</v>
      </c>
      <c r="C91" s="38">
        <v>992</v>
      </c>
      <c r="D91" s="34" t="s">
        <v>55</v>
      </c>
      <c r="E91" s="68">
        <v>4314000521</v>
      </c>
      <c r="F91" s="38">
        <v>200</v>
      </c>
      <c r="G91" s="1">
        <v>51.9</v>
      </c>
      <c r="H91" s="1">
        <v>54.1</v>
      </c>
    </row>
    <row r="92" spans="1:8" s="51" customFormat="1" ht="39" customHeight="1" x14ac:dyDescent="0.25">
      <c r="A92" s="14"/>
      <c r="B92" s="32" t="s">
        <v>60</v>
      </c>
      <c r="C92" s="33">
        <v>992</v>
      </c>
      <c r="D92" s="34" t="s">
        <v>55</v>
      </c>
      <c r="E92" s="34" t="s">
        <v>110</v>
      </c>
      <c r="F92" s="33"/>
      <c r="G92" s="7">
        <f>G93</f>
        <v>377.3</v>
      </c>
      <c r="H92" s="7">
        <f>H93</f>
        <v>392.7</v>
      </c>
    </row>
    <row r="93" spans="1:8" s="64" customFormat="1" ht="15" customHeight="1" x14ac:dyDescent="0.2">
      <c r="A93" s="35"/>
      <c r="B93" s="37" t="s">
        <v>115</v>
      </c>
      <c r="C93" s="38">
        <v>992</v>
      </c>
      <c r="D93" s="39" t="s">
        <v>55</v>
      </c>
      <c r="E93" s="39" t="s">
        <v>110</v>
      </c>
      <c r="F93" s="38">
        <v>200</v>
      </c>
      <c r="G93" s="1">
        <v>377.3</v>
      </c>
      <c r="H93" s="1">
        <v>392.7</v>
      </c>
    </row>
    <row r="94" spans="1:8" s="51" customFormat="1" ht="15" customHeight="1" x14ac:dyDescent="0.25">
      <c r="A94" s="14"/>
      <c r="B94" s="32" t="s">
        <v>61</v>
      </c>
      <c r="C94" s="33">
        <v>992</v>
      </c>
      <c r="D94" s="34" t="s">
        <v>62</v>
      </c>
      <c r="E94" s="34"/>
      <c r="F94" s="33"/>
      <c r="G94" s="7">
        <f t="shared" ref="G94:H96" si="5">G95</f>
        <v>2403.1</v>
      </c>
      <c r="H94" s="7">
        <f t="shared" si="5"/>
        <v>8525.9</v>
      </c>
    </row>
    <row r="95" spans="1:8" s="64" customFormat="1" ht="14.25" x14ac:dyDescent="0.2">
      <c r="A95" s="35"/>
      <c r="B95" s="32" t="s">
        <v>63</v>
      </c>
      <c r="C95" s="33">
        <v>992</v>
      </c>
      <c r="D95" s="34" t="s">
        <v>64</v>
      </c>
      <c r="E95" s="34"/>
      <c r="F95" s="33"/>
      <c r="G95" s="7">
        <f t="shared" si="5"/>
        <v>2403.1</v>
      </c>
      <c r="H95" s="7">
        <f t="shared" si="5"/>
        <v>8525.9</v>
      </c>
    </row>
    <row r="96" spans="1:8" s="51" customFormat="1" ht="27" customHeight="1" x14ac:dyDescent="0.25">
      <c r="A96" s="14"/>
      <c r="B96" s="32" t="s">
        <v>65</v>
      </c>
      <c r="C96" s="33">
        <v>992</v>
      </c>
      <c r="D96" s="34" t="s">
        <v>64</v>
      </c>
      <c r="E96" s="34" t="s">
        <v>66</v>
      </c>
      <c r="F96" s="38"/>
      <c r="G96" s="7">
        <f t="shared" si="5"/>
        <v>2403.1</v>
      </c>
      <c r="H96" s="7">
        <f t="shared" si="5"/>
        <v>8525.9</v>
      </c>
    </row>
    <row r="97" spans="1:8" s="99" customFormat="1" ht="16.5" customHeight="1" x14ac:dyDescent="0.2">
      <c r="A97" s="98"/>
      <c r="B97" s="37" t="s">
        <v>115</v>
      </c>
      <c r="C97" s="38">
        <v>992</v>
      </c>
      <c r="D97" s="39" t="s">
        <v>64</v>
      </c>
      <c r="E97" s="39" t="s">
        <v>66</v>
      </c>
      <c r="F97" s="38">
        <v>200</v>
      </c>
      <c r="G97" s="1">
        <v>2403.1</v>
      </c>
      <c r="H97" s="1">
        <v>8525.9</v>
      </c>
    </row>
    <row r="98" spans="1:8" s="51" customFormat="1" x14ac:dyDescent="0.25">
      <c r="A98" s="14"/>
      <c r="B98" s="32" t="s">
        <v>67</v>
      </c>
      <c r="C98" s="33">
        <v>992</v>
      </c>
      <c r="D98" s="34" t="s">
        <v>68</v>
      </c>
      <c r="E98" s="39"/>
      <c r="F98" s="38"/>
      <c r="G98" s="7">
        <f>G99+G103</f>
        <v>28158.1</v>
      </c>
      <c r="H98" s="7">
        <f>H99+H103</f>
        <v>29312.7</v>
      </c>
    </row>
    <row r="99" spans="1:8" s="64" customFormat="1" ht="13.5" customHeight="1" x14ac:dyDescent="0.2">
      <c r="A99" s="35"/>
      <c r="B99" s="32" t="s">
        <v>69</v>
      </c>
      <c r="C99" s="33">
        <v>992</v>
      </c>
      <c r="D99" s="34" t="s">
        <v>70</v>
      </c>
      <c r="E99" s="34"/>
      <c r="F99" s="33"/>
      <c r="G99" s="7">
        <f t="shared" ref="G99:H101" si="6">G100</f>
        <v>1480.1</v>
      </c>
      <c r="H99" s="7">
        <f t="shared" si="6"/>
        <v>1540.8</v>
      </c>
    </row>
    <row r="100" spans="1:8" s="51" customFormat="1" ht="28.5" customHeight="1" x14ac:dyDescent="0.25">
      <c r="A100" s="14"/>
      <c r="B100" s="32" t="s">
        <v>99</v>
      </c>
      <c r="C100" s="33">
        <v>992</v>
      </c>
      <c r="D100" s="34" t="s">
        <v>70</v>
      </c>
      <c r="E100" s="34" t="s">
        <v>71</v>
      </c>
      <c r="F100" s="33"/>
      <c r="G100" s="7">
        <f t="shared" si="6"/>
        <v>1480.1</v>
      </c>
      <c r="H100" s="7">
        <f t="shared" si="6"/>
        <v>1540.8</v>
      </c>
    </row>
    <row r="101" spans="1:8" s="51" customFormat="1" ht="15" customHeight="1" x14ac:dyDescent="0.25">
      <c r="A101" s="14"/>
      <c r="B101" s="37" t="s">
        <v>72</v>
      </c>
      <c r="C101" s="38">
        <v>992</v>
      </c>
      <c r="D101" s="39" t="s">
        <v>70</v>
      </c>
      <c r="E101" s="39" t="s">
        <v>71</v>
      </c>
      <c r="F101" s="38"/>
      <c r="G101" s="1">
        <f t="shared" si="6"/>
        <v>1480.1</v>
      </c>
      <c r="H101" s="1">
        <f t="shared" si="6"/>
        <v>1540.8</v>
      </c>
    </row>
    <row r="102" spans="1:8" s="51" customFormat="1" ht="13.5" customHeight="1" x14ac:dyDescent="0.25">
      <c r="A102" s="14"/>
      <c r="B102" s="16" t="s">
        <v>73</v>
      </c>
      <c r="C102" s="38">
        <v>992</v>
      </c>
      <c r="D102" s="39" t="s">
        <v>70</v>
      </c>
      <c r="E102" s="39" t="s">
        <v>71</v>
      </c>
      <c r="F102" s="38">
        <v>300</v>
      </c>
      <c r="G102" s="1">
        <v>1480.1</v>
      </c>
      <c r="H102" s="1">
        <v>1540.8</v>
      </c>
    </row>
    <row r="103" spans="1:8" s="51" customFormat="1" ht="12.75" customHeight="1" x14ac:dyDescent="0.25">
      <c r="A103" s="14"/>
      <c r="B103" s="69" t="s">
        <v>74</v>
      </c>
      <c r="C103" s="33">
        <v>992</v>
      </c>
      <c r="D103" s="34">
        <v>1004</v>
      </c>
      <c r="E103" s="34"/>
      <c r="F103" s="33"/>
      <c r="G103" s="7">
        <f>G104+G106</f>
        <v>26678</v>
      </c>
      <c r="H103" s="7">
        <f>H104+H106</f>
        <v>27771.9</v>
      </c>
    </row>
    <row r="104" spans="1:8" s="64" customFormat="1" ht="41.25" customHeight="1" x14ac:dyDescent="0.2">
      <c r="A104" s="35"/>
      <c r="B104" s="56" t="s">
        <v>151</v>
      </c>
      <c r="C104" s="33">
        <v>992</v>
      </c>
      <c r="D104" s="34">
        <v>1004</v>
      </c>
      <c r="E104" s="34" t="s">
        <v>75</v>
      </c>
      <c r="F104" s="33"/>
      <c r="G104" s="7">
        <f>G105</f>
        <v>15046.1</v>
      </c>
      <c r="H104" s="7">
        <f>H105</f>
        <v>15663.1</v>
      </c>
    </row>
    <row r="105" spans="1:8" s="51" customFormat="1" ht="13.5" customHeight="1" x14ac:dyDescent="0.25">
      <c r="A105" s="14"/>
      <c r="B105" s="16" t="s">
        <v>76</v>
      </c>
      <c r="C105" s="38">
        <v>992</v>
      </c>
      <c r="D105" s="39">
        <v>1004</v>
      </c>
      <c r="E105" s="39" t="s">
        <v>75</v>
      </c>
      <c r="F105" s="38">
        <v>300</v>
      </c>
      <c r="G105" s="12">
        <v>15046.1</v>
      </c>
      <c r="H105" s="12">
        <v>15663.1</v>
      </c>
    </row>
    <row r="106" spans="1:8" s="64" customFormat="1" ht="29.25" customHeight="1" x14ac:dyDescent="0.2">
      <c r="A106" s="35"/>
      <c r="B106" s="56" t="s">
        <v>150</v>
      </c>
      <c r="C106" s="33">
        <v>992</v>
      </c>
      <c r="D106" s="34">
        <v>1004</v>
      </c>
      <c r="E106" s="34" t="s">
        <v>77</v>
      </c>
      <c r="F106" s="33"/>
      <c r="G106" s="7">
        <f>G107</f>
        <v>11631.9</v>
      </c>
      <c r="H106" s="7">
        <f>H107</f>
        <v>12108.8</v>
      </c>
    </row>
    <row r="107" spans="1:8" s="51" customFormat="1" ht="14.25" customHeight="1" x14ac:dyDescent="0.25">
      <c r="A107" s="14"/>
      <c r="B107" s="16" t="s">
        <v>76</v>
      </c>
      <c r="C107" s="38">
        <v>992</v>
      </c>
      <c r="D107" s="39">
        <v>1004</v>
      </c>
      <c r="E107" s="39" t="s">
        <v>77</v>
      </c>
      <c r="F107" s="38">
        <v>300</v>
      </c>
      <c r="G107" s="12">
        <v>11631.9</v>
      </c>
      <c r="H107" s="12">
        <v>12108.8</v>
      </c>
    </row>
    <row r="108" spans="1:8" s="14" customFormat="1" ht="14.25" customHeight="1" x14ac:dyDescent="0.2">
      <c r="B108" s="58" t="s">
        <v>125</v>
      </c>
      <c r="C108" s="33">
        <v>992</v>
      </c>
      <c r="D108" s="33" t="s">
        <v>124</v>
      </c>
      <c r="E108" s="34"/>
      <c r="F108" s="33"/>
      <c r="G108" s="7">
        <f>G109</f>
        <v>416.4</v>
      </c>
      <c r="H108" s="7">
        <f>H109</f>
        <v>433.5</v>
      </c>
    </row>
    <row r="109" spans="1:8" s="51" customFormat="1" ht="52.5" customHeight="1" x14ac:dyDescent="0.25">
      <c r="A109" s="14"/>
      <c r="B109" s="56" t="s">
        <v>126</v>
      </c>
      <c r="C109" s="33">
        <v>992</v>
      </c>
      <c r="D109" s="34" t="s">
        <v>123</v>
      </c>
      <c r="E109" s="34" t="s">
        <v>122</v>
      </c>
      <c r="F109" s="33"/>
      <c r="G109" s="7">
        <f>G110</f>
        <v>416.4</v>
      </c>
      <c r="H109" s="7">
        <f>H110</f>
        <v>433.5</v>
      </c>
    </row>
    <row r="110" spans="1:8" s="51" customFormat="1" ht="14.25" customHeight="1" x14ac:dyDescent="0.25">
      <c r="A110" s="14"/>
      <c r="B110" s="37" t="s">
        <v>115</v>
      </c>
      <c r="C110" s="38">
        <v>992</v>
      </c>
      <c r="D110" s="39" t="s">
        <v>123</v>
      </c>
      <c r="E110" s="39" t="s">
        <v>122</v>
      </c>
      <c r="F110" s="38">
        <v>200</v>
      </c>
      <c r="G110" s="1">
        <v>416.4</v>
      </c>
      <c r="H110" s="1">
        <v>433.5</v>
      </c>
    </row>
    <row r="111" spans="1:8" s="64" customFormat="1" ht="15" customHeight="1" x14ac:dyDescent="0.2">
      <c r="A111" s="35"/>
      <c r="B111" s="32" t="s">
        <v>78</v>
      </c>
      <c r="C111" s="33">
        <v>992</v>
      </c>
      <c r="D111" s="34" t="s">
        <v>79</v>
      </c>
      <c r="E111" s="34"/>
      <c r="F111" s="33"/>
      <c r="G111" s="7">
        <f>G112+G115</f>
        <v>3821.3</v>
      </c>
      <c r="H111" s="7">
        <f>H112+H115</f>
        <v>3544.8</v>
      </c>
    </row>
    <row r="112" spans="1:8" s="64" customFormat="1" ht="15" customHeight="1" x14ac:dyDescent="0.2">
      <c r="A112" s="35"/>
      <c r="B112" s="32" t="s">
        <v>80</v>
      </c>
      <c r="C112" s="33">
        <v>992</v>
      </c>
      <c r="D112" s="34" t="s">
        <v>81</v>
      </c>
      <c r="E112" s="34"/>
      <c r="F112" s="33"/>
      <c r="G112" s="7">
        <f t="shared" ref="G112:H113" si="7">G113</f>
        <v>3111.3</v>
      </c>
      <c r="H112" s="7">
        <f t="shared" si="7"/>
        <v>2959.6</v>
      </c>
    </row>
    <row r="113" spans="1:8" s="64" customFormat="1" ht="23.25" customHeight="1" x14ac:dyDescent="0.2">
      <c r="A113" s="35"/>
      <c r="B113" s="32" t="s">
        <v>96</v>
      </c>
      <c r="C113" s="33">
        <v>992</v>
      </c>
      <c r="D113" s="34" t="s">
        <v>81</v>
      </c>
      <c r="E113" s="34" t="s">
        <v>82</v>
      </c>
      <c r="F113" s="33"/>
      <c r="G113" s="7">
        <f t="shared" si="7"/>
        <v>3111.3</v>
      </c>
      <c r="H113" s="7">
        <f t="shared" si="7"/>
        <v>2959.6</v>
      </c>
    </row>
    <row r="114" spans="1:8" s="51" customFormat="1" ht="14.25" customHeight="1" x14ac:dyDescent="0.25">
      <c r="A114" s="14"/>
      <c r="B114" s="37" t="s">
        <v>115</v>
      </c>
      <c r="C114" s="38">
        <v>992</v>
      </c>
      <c r="D114" s="39" t="s">
        <v>81</v>
      </c>
      <c r="E114" s="39" t="s">
        <v>82</v>
      </c>
      <c r="F114" s="38">
        <v>200</v>
      </c>
      <c r="G114" s="1">
        <v>3111.3</v>
      </c>
      <c r="H114" s="1">
        <v>2959.6</v>
      </c>
    </row>
    <row r="115" spans="1:8" s="51" customFormat="1" ht="15.75" customHeight="1" x14ac:dyDescent="0.25">
      <c r="A115" s="14"/>
      <c r="B115" s="69" t="s">
        <v>153</v>
      </c>
      <c r="C115" s="106">
        <v>992</v>
      </c>
      <c r="D115" s="107" t="s">
        <v>152</v>
      </c>
      <c r="E115" s="108"/>
      <c r="F115" s="106"/>
      <c r="G115" s="7">
        <f>G116</f>
        <v>710</v>
      </c>
      <c r="H115" s="7">
        <f>H116</f>
        <v>585.20000000000005</v>
      </c>
    </row>
    <row r="116" spans="1:8" s="63" customFormat="1" ht="14.25" customHeight="1" x14ac:dyDescent="0.25">
      <c r="A116" s="61"/>
      <c r="B116" s="16" t="s">
        <v>155</v>
      </c>
      <c r="C116" s="38">
        <v>992</v>
      </c>
      <c r="D116" s="39" t="s">
        <v>152</v>
      </c>
      <c r="E116" s="34" t="s">
        <v>156</v>
      </c>
      <c r="F116" s="38"/>
      <c r="G116" s="1">
        <f>G117</f>
        <v>710</v>
      </c>
      <c r="H116" s="1">
        <f>H117</f>
        <v>585.20000000000005</v>
      </c>
    </row>
    <row r="117" spans="1:8" s="78" customFormat="1" ht="15" customHeight="1" x14ac:dyDescent="0.25">
      <c r="A117" s="61"/>
      <c r="B117" s="37" t="s">
        <v>115</v>
      </c>
      <c r="C117" s="76">
        <v>992</v>
      </c>
      <c r="D117" s="77" t="s">
        <v>152</v>
      </c>
      <c r="E117" s="39" t="s">
        <v>156</v>
      </c>
      <c r="F117" s="76">
        <v>200</v>
      </c>
      <c r="G117" s="1">
        <v>710</v>
      </c>
      <c r="H117" s="1">
        <v>585.20000000000005</v>
      </c>
    </row>
    <row r="118" spans="1:8" ht="15" customHeight="1" x14ac:dyDescent="0.25">
      <c r="A118" s="88"/>
    </row>
    <row r="119" spans="1:8" ht="12" customHeight="1" x14ac:dyDescent="0.25">
      <c r="A119" s="88"/>
    </row>
  </sheetData>
  <mergeCells count="4">
    <mergeCell ref="B1:H1"/>
    <mergeCell ref="B2:H2"/>
    <mergeCell ref="B3:H4"/>
    <mergeCell ref="B5:H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8"/>
  <sheetViews>
    <sheetView tabSelected="1" workbookViewId="0">
      <selection activeCell="F77" sqref="F77"/>
    </sheetView>
  </sheetViews>
  <sheetFormatPr defaultColWidth="9.140625" defaultRowHeight="15" x14ac:dyDescent="0.25"/>
  <cols>
    <col min="1" max="1" width="4.140625" customWidth="1"/>
    <col min="2" max="2" width="95" style="129" customWidth="1"/>
    <col min="3" max="3" width="10.140625" customWidth="1"/>
    <col min="4" max="4" width="11.7109375" customWidth="1"/>
    <col min="5" max="5" width="9.140625" customWidth="1"/>
    <col min="6" max="6" width="12.5703125" style="103" customWidth="1"/>
    <col min="7" max="7" width="32" bestFit="1" customWidth="1"/>
  </cols>
  <sheetData>
    <row r="1" spans="1:7" ht="12" customHeight="1" x14ac:dyDescent="0.25">
      <c r="A1" s="14"/>
      <c r="B1" s="138" t="s">
        <v>181</v>
      </c>
      <c r="C1" s="138"/>
      <c r="D1" s="138"/>
      <c r="E1" s="138"/>
      <c r="F1" s="138"/>
    </row>
    <row r="2" spans="1:7" s="13" customFormat="1" ht="15.75" customHeight="1" x14ac:dyDescent="0.25">
      <c r="A2" s="14"/>
      <c r="B2" s="135" t="s">
        <v>182</v>
      </c>
      <c r="C2" s="135"/>
      <c r="D2" s="135"/>
      <c r="E2" s="135"/>
      <c r="F2" s="135"/>
    </row>
    <row r="3" spans="1:7" ht="9.75" customHeight="1" x14ac:dyDescent="0.25">
      <c r="A3" s="14"/>
      <c r="B3" s="61"/>
      <c r="C3" s="113"/>
      <c r="D3" s="15"/>
      <c r="E3" s="114"/>
      <c r="F3" s="115"/>
    </row>
    <row r="4" spans="1:7" ht="96.75" customHeight="1" x14ac:dyDescent="0.25">
      <c r="A4" s="116"/>
      <c r="B4" s="136" t="s">
        <v>158</v>
      </c>
      <c r="C4" s="136"/>
      <c r="D4" s="136"/>
      <c r="E4" s="136"/>
      <c r="F4" s="136"/>
    </row>
    <row r="5" spans="1:7" ht="12.75" customHeight="1" x14ac:dyDescent="0.25">
      <c r="A5" s="14"/>
      <c r="B5" s="117"/>
      <c r="C5" s="118"/>
      <c r="D5" s="118"/>
      <c r="E5" s="118"/>
      <c r="F5" s="87" t="s">
        <v>1</v>
      </c>
    </row>
    <row r="6" spans="1:7" s="120" customFormat="1" ht="48" customHeight="1" x14ac:dyDescent="0.2">
      <c r="A6" s="15"/>
      <c r="B6" s="17" t="s">
        <v>128</v>
      </c>
      <c r="C6" s="18" t="s">
        <v>129</v>
      </c>
      <c r="D6" s="119" t="s">
        <v>130</v>
      </c>
      <c r="E6" s="18" t="s">
        <v>131</v>
      </c>
      <c r="F6" s="2" t="s">
        <v>127</v>
      </c>
    </row>
    <row r="7" spans="1:7" x14ac:dyDescent="0.25">
      <c r="A7" s="14"/>
      <c r="B7" s="40" t="s">
        <v>132</v>
      </c>
      <c r="C7" s="121"/>
      <c r="D7" s="27"/>
      <c r="E7" s="121"/>
      <c r="F7" s="11">
        <f>F8+F44+F48+F59+F77+F94+F98+F112+F108</f>
        <v>323046.99999999994</v>
      </c>
    </row>
    <row r="8" spans="1:7" ht="13.5" customHeight="1" x14ac:dyDescent="0.25">
      <c r="A8" s="14"/>
      <c r="B8" s="32" t="s">
        <v>5</v>
      </c>
      <c r="C8" s="34" t="s">
        <v>6</v>
      </c>
      <c r="D8" s="34"/>
      <c r="E8" s="34"/>
      <c r="F8" s="3">
        <f>F9+F12+F21+F31+F34</f>
        <v>49316.799999999996</v>
      </c>
    </row>
    <row r="9" spans="1:7" s="55" customFormat="1" ht="18.75" customHeight="1" x14ac:dyDescent="0.25">
      <c r="A9" s="35"/>
      <c r="B9" s="32" t="s">
        <v>7</v>
      </c>
      <c r="C9" s="34" t="s">
        <v>8</v>
      </c>
      <c r="D9" s="34"/>
      <c r="E9" s="34"/>
      <c r="F9" s="3">
        <f t="shared" ref="F9" si="0">F10</f>
        <v>1474.3</v>
      </c>
    </row>
    <row r="10" spans="1:7" ht="13.5" customHeight="1" x14ac:dyDescent="0.25">
      <c r="A10" s="35"/>
      <c r="B10" s="32" t="s">
        <v>9</v>
      </c>
      <c r="C10" s="34" t="s">
        <v>8</v>
      </c>
      <c r="D10" s="34" t="s">
        <v>10</v>
      </c>
      <c r="E10" s="34"/>
      <c r="F10" s="3">
        <f>F11</f>
        <v>1474.3</v>
      </c>
    </row>
    <row r="11" spans="1:7" ht="25.5" customHeight="1" x14ac:dyDescent="0.25">
      <c r="A11" s="14"/>
      <c r="B11" s="37" t="s">
        <v>11</v>
      </c>
      <c r="C11" s="39" t="s">
        <v>8</v>
      </c>
      <c r="D11" s="39" t="s">
        <v>10</v>
      </c>
      <c r="E11" s="39" t="s">
        <v>133</v>
      </c>
      <c r="F11" s="4">
        <v>1474.3</v>
      </c>
    </row>
    <row r="12" spans="1:7" s="55" customFormat="1" ht="27" customHeight="1" x14ac:dyDescent="0.25">
      <c r="A12" s="122"/>
      <c r="B12" s="32" t="s">
        <v>134</v>
      </c>
      <c r="C12" s="34" t="s">
        <v>12</v>
      </c>
      <c r="D12" s="34"/>
      <c r="E12" s="34"/>
      <c r="F12" s="3">
        <f>F13+F15+F19</f>
        <v>4793.3999999999996</v>
      </c>
    </row>
    <row r="13" spans="1:7" ht="26.25" customHeight="1" x14ac:dyDescent="0.25">
      <c r="A13" s="14"/>
      <c r="B13" s="32" t="s">
        <v>135</v>
      </c>
      <c r="C13" s="34" t="s">
        <v>12</v>
      </c>
      <c r="D13" s="34" t="s">
        <v>13</v>
      </c>
      <c r="E13" s="34"/>
      <c r="F13" s="3">
        <f>F14</f>
        <v>164.7</v>
      </c>
    </row>
    <row r="14" spans="1:7" ht="27" customHeight="1" x14ac:dyDescent="0.25">
      <c r="A14" s="14"/>
      <c r="B14" s="37" t="s">
        <v>11</v>
      </c>
      <c r="C14" s="39" t="s">
        <v>12</v>
      </c>
      <c r="D14" s="39" t="s">
        <v>13</v>
      </c>
      <c r="E14" s="39" t="s">
        <v>133</v>
      </c>
      <c r="F14" s="4">
        <v>164.7</v>
      </c>
      <c r="G14" s="123"/>
    </row>
    <row r="15" spans="1:7" ht="17.25" customHeight="1" x14ac:dyDescent="0.25">
      <c r="A15" s="14"/>
      <c r="B15" s="32" t="s">
        <v>14</v>
      </c>
      <c r="C15" s="34" t="s">
        <v>12</v>
      </c>
      <c r="D15" s="34" t="s">
        <v>15</v>
      </c>
      <c r="E15" s="34"/>
      <c r="F15" s="3">
        <f>F16+F17+F18</f>
        <v>4544.7</v>
      </c>
    </row>
    <row r="16" spans="1:7" ht="27" customHeight="1" x14ac:dyDescent="0.25">
      <c r="A16" s="14"/>
      <c r="B16" s="37" t="s">
        <v>11</v>
      </c>
      <c r="C16" s="39" t="s">
        <v>12</v>
      </c>
      <c r="D16" s="39" t="s">
        <v>15</v>
      </c>
      <c r="E16" s="39" t="s">
        <v>133</v>
      </c>
      <c r="F16" s="4">
        <v>2921.7</v>
      </c>
    </row>
    <row r="17" spans="1:6" ht="15" customHeight="1" x14ac:dyDescent="0.25">
      <c r="A17" s="14"/>
      <c r="B17" s="37" t="s">
        <v>115</v>
      </c>
      <c r="C17" s="39" t="s">
        <v>12</v>
      </c>
      <c r="D17" s="39" t="s">
        <v>15</v>
      </c>
      <c r="E17" s="39" t="s">
        <v>16</v>
      </c>
      <c r="F17" s="4">
        <v>1618</v>
      </c>
    </row>
    <row r="18" spans="1:6" ht="15" customHeight="1" x14ac:dyDescent="0.25">
      <c r="A18" s="14"/>
      <c r="B18" s="37" t="s">
        <v>17</v>
      </c>
      <c r="C18" s="39" t="s">
        <v>12</v>
      </c>
      <c r="D18" s="39" t="s">
        <v>15</v>
      </c>
      <c r="E18" s="39" t="s">
        <v>136</v>
      </c>
      <c r="F18" s="4">
        <v>5</v>
      </c>
    </row>
    <row r="19" spans="1:6" ht="29.25" customHeight="1" x14ac:dyDescent="0.25">
      <c r="A19" s="14"/>
      <c r="B19" s="32" t="s">
        <v>18</v>
      </c>
      <c r="C19" s="34" t="s">
        <v>12</v>
      </c>
      <c r="D19" s="34" t="s">
        <v>19</v>
      </c>
      <c r="E19" s="39"/>
      <c r="F19" s="3">
        <f>F20</f>
        <v>84</v>
      </c>
    </row>
    <row r="20" spans="1:6" x14ac:dyDescent="0.25">
      <c r="A20" s="14"/>
      <c r="B20" s="43" t="s">
        <v>17</v>
      </c>
      <c r="C20" s="39" t="s">
        <v>12</v>
      </c>
      <c r="D20" s="39" t="s">
        <v>19</v>
      </c>
      <c r="E20" s="39" t="s">
        <v>136</v>
      </c>
      <c r="F20" s="4">
        <v>84</v>
      </c>
    </row>
    <row r="21" spans="1:6" s="55" customFormat="1" ht="29.25" customHeight="1" x14ac:dyDescent="0.25">
      <c r="A21" s="35"/>
      <c r="B21" s="32" t="s">
        <v>137</v>
      </c>
      <c r="C21" s="34" t="s">
        <v>20</v>
      </c>
      <c r="D21" s="34"/>
      <c r="E21" s="34"/>
      <c r="F21" s="3">
        <f>F22+F24+F28</f>
        <v>42198.9</v>
      </c>
    </row>
    <row r="22" spans="1:6" ht="16.5" customHeight="1" x14ac:dyDescent="0.25">
      <c r="A22" s="14"/>
      <c r="B22" s="32" t="s">
        <v>21</v>
      </c>
      <c r="C22" s="34" t="s">
        <v>20</v>
      </c>
      <c r="D22" s="34" t="s">
        <v>22</v>
      </c>
      <c r="E22" s="34"/>
      <c r="F22" s="3">
        <f>F23</f>
        <v>1474.3</v>
      </c>
    </row>
    <row r="23" spans="1:6" ht="27" customHeight="1" x14ac:dyDescent="0.25">
      <c r="A23" s="14"/>
      <c r="B23" s="37" t="s">
        <v>11</v>
      </c>
      <c r="C23" s="39" t="s">
        <v>20</v>
      </c>
      <c r="D23" s="39" t="s">
        <v>22</v>
      </c>
      <c r="E23" s="39" t="s">
        <v>133</v>
      </c>
      <c r="F23" s="4">
        <v>1474.3</v>
      </c>
    </row>
    <row r="24" spans="1:6" ht="14.25" customHeight="1" x14ac:dyDescent="0.25">
      <c r="A24" s="14"/>
      <c r="B24" s="32" t="s">
        <v>23</v>
      </c>
      <c r="C24" s="34" t="s">
        <v>20</v>
      </c>
      <c r="D24" s="34" t="s">
        <v>24</v>
      </c>
      <c r="E24" s="39"/>
      <c r="F24" s="3">
        <f>F25+F26+F27</f>
        <v>36614.400000000001</v>
      </c>
    </row>
    <row r="25" spans="1:6" ht="27.75" customHeight="1" x14ac:dyDescent="0.25">
      <c r="A25" s="14"/>
      <c r="B25" s="37" t="s">
        <v>11</v>
      </c>
      <c r="C25" s="39" t="s">
        <v>20</v>
      </c>
      <c r="D25" s="39" t="s">
        <v>24</v>
      </c>
      <c r="E25" s="39" t="s">
        <v>133</v>
      </c>
      <c r="F25" s="10">
        <v>23786.9</v>
      </c>
    </row>
    <row r="26" spans="1:6" ht="15.75" customHeight="1" x14ac:dyDescent="0.25">
      <c r="A26" s="14"/>
      <c r="B26" s="37" t="s">
        <v>115</v>
      </c>
      <c r="C26" s="39" t="s">
        <v>20</v>
      </c>
      <c r="D26" s="39" t="s">
        <v>24</v>
      </c>
      <c r="E26" s="39" t="s">
        <v>16</v>
      </c>
      <c r="F26" s="10">
        <v>11770.6</v>
      </c>
    </row>
    <row r="27" spans="1:6" x14ac:dyDescent="0.25">
      <c r="A27" s="14"/>
      <c r="B27" s="43" t="s">
        <v>17</v>
      </c>
      <c r="C27" s="39" t="s">
        <v>20</v>
      </c>
      <c r="D27" s="39" t="s">
        <v>24</v>
      </c>
      <c r="E27" s="39" t="s">
        <v>136</v>
      </c>
      <c r="F27" s="10">
        <v>1056.9000000000001</v>
      </c>
    </row>
    <row r="28" spans="1:6" ht="26.25" customHeight="1" x14ac:dyDescent="0.25">
      <c r="A28" s="14"/>
      <c r="B28" s="5" t="s">
        <v>149</v>
      </c>
      <c r="C28" s="34" t="s">
        <v>20</v>
      </c>
      <c r="D28" s="34" t="s">
        <v>25</v>
      </c>
      <c r="E28" s="39"/>
      <c r="F28" s="3">
        <f>F29+F30</f>
        <v>4110.2</v>
      </c>
    </row>
    <row r="29" spans="1:6" ht="28.5" customHeight="1" x14ac:dyDescent="0.25">
      <c r="A29" s="14"/>
      <c r="B29" s="37" t="s">
        <v>11</v>
      </c>
      <c r="C29" s="39" t="s">
        <v>20</v>
      </c>
      <c r="D29" s="39" t="s">
        <v>25</v>
      </c>
      <c r="E29" s="39" t="s">
        <v>133</v>
      </c>
      <c r="F29" s="10">
        <v>3902.6</v>
      </c>
    </row>
    <row r="30" spans="1:6" ht="15.75" customHeight="1" x14ac:dyDescent="0.25">
      <c r="A30" s="14"/>
      <c r="B30" s="37" t="s">
        <v>115</v>
      </c>
      <c r="C30" s="39" t="s">
        <v>20</v>
      </c>
      <c r="D30" s="39" t="s">
        <v>25</v>
      </c>
      <c r="E30" s="39" t="s">
        <v>16</v>
      </c>
      <c r="F30" s="10">
        <v>207.6</v>
      </c>
    </row>
    <row r="31" spans="1:6" s="55" customFormat="1" x14ac:dyDescent="0.25">
      <c r="A31" s="35"/>
      <c r="B31" s="32" t="s">
        <v>138</v>
      </c>
      <c r="C31" s="34" t="s">
        <v>26</v>
      </c>
      <c r="D31" s="34"/>
      <c r="E31" s="34"/>
      <c r="F31" s="3">
        <f t="shared" ref="F31:F32" si="1">F32</f>
        <v>150</v>
      </c>
    </row>
    <row r="32" spans="1:6" ht="12.75" customHeight="1" x14ac:dyDescent="0.25">
      <c r="A32" s="14"/>
      <c r="B32" s="32" t="s">
        <v>139</v>
      </c>
      <c r="C32" s="34" t="s">
        <v>26</v>
      </c>
      <c r="D32" s="34" t="s">
        <v>27</v>
      </c>
      <c r="E32" s="34"/>
      <c r="F32" s="3">
        <f t="shared" si="1"/>
        <v>150</v>
      </c>
    </row>
    <row r="33" spans="1:6" x14ac:dyDescent="0.25">
      <c r="A33" s="14"/>
      <c r="B33" s="43" t="s">
        <v>17</v>
      </c>
      <c r="C33" s="39" t="s">
        <v>26</v>
      </c>
      <c r="D33" s="39" t="s">
        <v>27</v>
      </c>
      <c r="E33" s="39" t="s">
        <v>136</v>
      </c>
      <c r="F33" s="4">
        <v>150</v>
      </c>
    </row>
    <row r="34" spans="1:6" s="55" customFormat="1" ht="14.25" customHeight="1" x14ac:dyDescent="0.25">
      <c r="A34" s="35"/>
      <c r="B34" s="32" t="s">
        <v>140</v>
      </c>
      <c r="C34" s="34" t="s">
        <v>28</v>
      </c>
      <c r="D34" s="34"/>
      <c r="E34" s="34"/>
      <c r="F34" s="3">
        <f>F35+F37+F39+F42</f>
        <v>700.2</v>
      </c>
    </row>
    <row r="35" spans="1:6" ht="15" customHeight="1" x14ac:dyDescent="0.25">
      <c r="A35" s="14"/>
      <c r="B35" s="32" t="s">
        <v>29</v>
      </c>
      <c r="C35" s="34" t="s">
        <v>28</v>
      </c>
      <c r="D35" s="34" t="s">
        <v>30</v>
      </c>
      <c r="E35" s="39"/>
      <c r="F35" s="3">
        <f>F36</f>
        <v>190.9</v>
      </c>
    </row>
    <row r="36" spans="1:6" ht="15.75" customHeight="1" x14ac:dyDescent="0.25">
      <c r="A36" s="14"/>
      <c r="B36" s="37" t="s">
        <v>115</v>
      </c>
      <c r="C36" s="39" t="s">
        <v>28</v>
      </c>
      <c r="D36" s="39" t="s">
        <v>30</v>
      </c>
      <c r="E36" s="39" t="s">
        <v>16</v>
      </c>
      <c r="F36" s="4">
        <v>190.9</v>
      </c>
    </row>
    <row r="37" spans="1:6" ht="14.25" customHeight="1" x14ac:dyDescent="0.25">
      <c r="A37" s="14"/>
      <c r="B37" s="52" t="s">
        <v>31</v>
      </c>
      <c r="C37" s="34" t="s">
        <v>28</v>
      </c>
      <c r="D37" s="34" t="s">
        <v>32</v>
      </c>
      <c r="E37" s="39"/>
      <c r="F37" s="3">
        <f>F38</f>
        <v>480</v>
      </c>
    </row>
    <row r="38" spans="1:6" ht="15" customHeight="1" x14ac:dyDescent="0.25">
      <c r="A38" s="14"/>
      <c r="B38" s="37" t="s">
        <v>115</v>
      </c>
      <c r="C38" s="39" t="s">
        <v>28</v>
      </c>
      <c r="D38" s="39" t="s">
        <v>32</v>
      </c>
      <c r="E38" s="39" t="s">
        <v>16</v>
      </c>
      <c r="F38" s="1">
        <v>480</v>
      </c>
    </row>
    <row r="39" spans="1:6" ht="30" customHeight="1" x14ac:dyDescent="0.25">
      <c r="A39" s="14"/>
      <c r="B39" s="32" t="s">
        <v>33</v>
      </c>
      <c r="C39" s="34" t="s">
        <v>28</v>
      </c>
      <c r="D39" s="34" t="s">
        <v>34</v>
      </c>
      <c r="E39" s="39"/>
      <c r="F39" s="3">
        <f>F40</f>
        <v>8.1</v>
      </c>
    </row>
    <row r="40" spans="1:6" ht="18.75" customHeight="1" x14ac:dyDescent="0.25">
      <c r="A40" s="14"/>
      <c r="B40" s="53" t="s">
        <v>35</v>
      </c>
      <c r="C40" s="39" t="s">
        <v>28</v>
      </c>
      <c r="D40" s="39" t="s">
        <v>34</v>
      </c>
      <c r="E40" s="39"/>
      <c r="F40" s="4">
        <f>F41</f>
        <v>8.1</v>
      </c>
    </row>
    <row r="41" spans="1:6" ht="18" customHeight="1" x14ac:dyDescent="0.25">
      <c r="A41" s="14"/>
      <c r="B41" s="53" t="s">
        <v>115</v>
      </c>
      <c r="C41" s="39" t="s">
        <v>28</v>
      </c>
      <c r="D41" s="39" t="s">
        <v>34</v>
      </c>
      <c r="E41" s="39" t="s">
        <v>16</v>
      </c>
      <c r="F41" s="4">
        <v>8.1</v>
      </c>
    </row>
    <row r="42" spans="1:6" ht="17.25" customHeight="1" x14ac:dyDescent="0.25">
      <c r="A42" s="14"/>
      <c r="B42" s="32" t="s">
        <v>165</v>
      </c>
      <c r="C42" s="34" t="s">
        <v>28</v>
      </c>
      <c r="D42" s="34" t="s">
        <v>164</v>
      </c>
      <c r="E42" s="34"/>
      <c r="F42" s="3">
        <f>F43</f>
        <v>21.2</v>
      </c>
    </row>
    <row r="43" spans="1:6" ht="17.25" customHeight="1" x14ac:dyDescent="0.25">
      <c r="A43" s="14"/>
      <c r="B43" s="37" t="s">
        <v>115</v>
      </c>
      <c r="C43" s="39" t="s">
        <v>28</v>
      </c>
      <c r="D43" s="39" t="s">
        <v>164</v>
      </c>
      <c r="E43" s="39" t="s">
        <v>16</v>
      </c>
      <c r="F43" s="4">
        <v>21.2</v>
      </c>
    </row>
    <row r="44" spans="1:6" ht="15.75" customHeight="1" x14ac:dyDescent="0.25">
      <c r="A44" s="14"/>
      <c r="B44" s="32" t="s">
        <v>36</v>
      </c>
      <c r="C44" s="34" t="s">
        <v>37</v>
      </c>
      <c r="D44" s="34"/>
      <c r="E44" s="34"/>
      <c r="F44" s="3">
        <f>F45</f>
        <v>226.1</v>
      </c>
    </row>
    <row r="45" spans="1:6" s="55" customFormat="1" ht="30.75" customHeight="1" x14ac:dyDescent="0.25">
      <c r="A45" s="35"/>
      <c r="B45" s="54" t="s">
        <v>147</v>
      </c>
      <c r="C45" s="34" t="s">
        <v>148</v>
      </c>
      <c r="D45" s="34"/>
      <c r="E45" s="34"/>
      <c r="F45" s="3">
        <f t="shared" ref="F45:F46" si="2">F46</f>
        <v>226.1</v>
      </c>
    </row>
    <row r="46" spans="1:6" ht="25.5" customHeight="1" x14ac:dyDescent="0.25">
      <c r="A46" s="14"/>
      <c r="B46" s="32" t="s">
        <v>141</v>
      </c>
      <c r="C46" s="34" t="s">
        <v>148</v>
      </c>
      <c r="D46" s="34" t="s">
        <v>38</v>
      </c>
      <c r="E46" s="39"/>
      <c r="F46" s="3">
        <f t="shared" si="2"/>
        <v>226.1</v>
      </c>
    </row>
    <row r="47" spans="1:6" ht="13.5" customHeight="1" x14ac:dyDescent="0.25">
      <c r="A47" s="14"/>
      <c r="B47" s="37" t="s">
        <v>115</v>
      </c>
      <c r="C47" s="39" t="s">
        <v>148</v>
      </c>
      <c r="D47" s="39" t="s">
        <v>38</v>
      </c>
      <c r="E47" s="39" t="s">
        <v>16</v>
      </c>
      <c r="F47" s="4">
        <v>226.1</v>
      </c>
    </row>
    <row r="48" spans="1:6" ht="13.5" customHeight="1" x14ac:dyDescent="0.25">
      <c r="A48" s="14"/>
      <c r="B48" s="32" t="s">
        <v>39</v>
      </c>
      <c r="C48" s="34" t="s">
        <v>40</v>
      </c>
      <c r="D48" s="34"/>
      <c r="E48" s="34"/>
      <c r="F48" s="3">
        <f>F53+F50+F56</f>
        <v>36503.800000000003</v>
      </c>
    </row>
    <row r="49" spans="1:7" ht="13.5" customHeight="1" x14ac:dyDescent="0.25">
      <c r="A49" s="14"/>
      <c r="B49" s="32" t="s">
        <v>171</v>
      </c>
      <c r="C49" s="34" t="s">
        <v>119</v>
      </c>
      <c r="D49" s="34" t="s">
        <v>120</v>
      </c>
      <c r="E49" s="34"/>
      <c r="F49" s="3">
        <f>F50</f>
        <v>1642</v>
      </c>
    </row>
    <row r="50" spans="1:7" ht="13.5" customHeight="1" x14ac:dyDescent="0.25">
      <c r="A50" s="14"/>
      <c r="B50" s="32" t="s">
        <v>118</v>
      </c>
      <c r="C50" s="34" t="s">
        <v>119</v>
      </c>
      <c r="D50" s="34" t="s">
        <v>120</v>
      </c>
      <c r="E50" s="33"/>
      <c r="F50" s="7">
        <f>F51</f>
        <v>1642</v>
      </c>
    </row>
    <row r="51" spans="1:7" ht="13.5" customHeight="1" x14ac:dyDescent="0.25">
      <c r="A51" s="14"/>
      <c r="B51" s="37" t="s">
        <v>121</v>
      </c>
      <c r="C51" s="39" t="s">
        <v>119</v>
      </c>
      <c r="D51" s="39" t="s">
        <v>120</v>
      </c>
      <c r="E51" s="38"/>
      <c r="F51" s="1">
        <f>F52</f>
        <v>1642</v>
      </c>
    </row>
    <row r="52" spans="1:7" ht="13.5" customHeight="1" x14ac:dyDescent="0.25">
      <c r="A52" s="14"/>
      <c r="B52" s="37" t="s">
        <v>115</v>
      </c>
      <c r="C52" s="39" t="s">
        <v>119</v>
      </c>
      <c r="D52" s="39" t="s">
        <v>120</v>
      </c>
      <c r="E52" s="38">
        <v>200</v>
      </c>
      <c r="F52" s="1">
        <v>1642</v>
      </c>
    </row>
    <row r="53" spans="1:7" s="55" customFormat="1" ht="15" customHeight="1" x14ac:dyDescent="0.25">
      <c r="A53" s="35"/>
      <c r="B53" s="32" t="s">
        <v>41</v>
      </c>
      <c r="C53" s="34" t="s">
        <v>42</v>
      </c>
      <c r="D53" s="34"/>
      <c r="E53" s="34"/>
      <c r="F53" s="3">
        <f>F54</f>
        <v>34856.5</v>
      </c>
    </row>
    <row r="54" spans="1:7" ht="28.5" customHeight="1" x14ac:dyDescent="0.25">
      <c r="A54" s="14"/>
      <c r="B54" s="56" t="s">
        <v>97</v>
      </c>
      <c r="C54" s="34" t="s">
        <v>42</v>
      </c>
      <c r="D54" s="34" t="s">
        <v>43</v>
      </c>
      <c r="E54" s="34"/>
      <c r="F54" s="4">
        <f>F55</f>
        <v>34856.5</v>
      </c>
    </row>
    <row r="55" spans="1:7" ht="17.25" customHeight="1" x14ac:dyDescent="0.25">
      <c r="A55" s="14"/>
      <c r="B55" s="37" t="s">
        <v>115</v>
      </c>
      <c r="C55" s="39" t="s">
        <v>42</v>
      </c>
      <c r="D55" s="39" t="s">
        <v>43</v>
      </c>
      <c r="E55" s="39" t="s">
        <v>16</v>
      </c>
      <c r="F55" s="4">
        <v>34856.5</v>
      </c>
    </row>
    <row r="56" spans="1:7" ht="18.75" customHeight="1" x14ac:dyDescent="0.25">
      <c r="A56" s="14"/>
      <c r="B56" s="57" t="s">
        <v>159</v>
      </c>
      <c r="C56" s="34" t="s">
        <v>160</v>
      </c>
      <c r="D56" s="34"/>
      <c r="E56" s="34"/>
      <c r="F56" s="3">
        <f>F57</f>
        <v>5.3</v>
      </c>
    </row>
    <row r="57" spans="1:7" ht="18.75" customHeight="1" x14ac:dyDescent="0.25">
      <c r="A57" s="14"/>
      <c r="B57" s="32" t="s">
        <v>163</v>
      </c>
      <c r="C57" s="34" t="s">
        <v>160</v>
      </c>
      <c r="D57" s="34" t="s">
        <v>166</v>
      </c>
      <c r="E57" s="34"/>
      <c r="F57" s="3">
        <f>F58</f>
        <v>5.3</v>
      </c>
    </row>
    <row r="58" spans="1:7" ht="18.75" customHeight="1" x14ac:dyDescent="0.25">
      <c r="A58" s="14"/>
      <c r="B58" s="37" t="s">
        <v>162</v>
      </c>
      <c r="C58" s="39" t="s">
        <v>160</v>
      </c>
      <c r="D58" s="39" t="s">
        <v>166</v>
      </c>
      <c r="E58" s="39" t="s">
        <v>16</v>
      </c>
      <c r="F58" s="4">
        <v>5.3</v>
      </c>
    </row>
    <row r="59" spans="1:7" s="55" customFormat="1" ht="15.75" customHeight="1" x14ac:dyDescent="0.25">
      <c r="A59" s="35"/>
      <c r="B59" s="32" t="s">
        <v>44</v>
      </c>
      <c r="C59" s="34" t="s">
        <v>45</v>
      </c>
      <c r="D59" s="34"/>
      <c r="E59" s="34"/>
      <c r="F59" s="3">
        <f>F63+F60</f>
        <v>197325.99999999997</v>
      </c>
    </row>
    <row r="60" spans="1:7" s="55" customFormat="1" ht="15.75" customHeight="1" x14ac:dyDescent="0.25">
      <c r="A60" s="35"/>
      <c r="B60" s="58" t="s">
        <v>111</v>
      </c>
      <c r="C60" s="33" t="s">
        <v>112</v>
      </c>
      <c r="D60" s="34"/>
      <c r="E60" s="34"/>
      <c r="F60" s="3">
        <f>F61</f>
        <v>12522.3</v>
      </c>
    </row>
    <row r="61" spans="1:7" s="55" customFormat="1" ht="15.75" customHeight="1" x14ac:dyDescent="0.25">
      <c r="A61" s="35"/>
      <c r="B61" s="58" t="s">
        <v>113</v>
      </c>
      <c r="C61" s="33" t="s">
        <v>112</v>
      </c>
      <c r="D61" s="34" t="s">
        <v>114</v>
      </c>
      <c r="E61" s="34"/>
      <c r="F61" s="3">
        <f>F62</f>
        <v>12522.3</v>
      </c>
    </row>
    <row r="62" spans="1:7" s="55" customFormat="1" ht="15.75" customHeight="1" x14ac:dyDescent="0.25">
      <c r="A62" s="35"/>
      <c r="B62" s="124" t="s">
        <v>115</v>
      </c>
      <c r="C62" s="38" t="s">
        <v>112</v>
      </c>
      <c r="D62" s="39" t="s">
        <v>114</v>
      </c>
      <c r="E62" s="39" t="s">
        <v>16</v>
      </c>
      <c r="F62" s="4">
        <v>12522.3</v>
      </c>
    </row>
    <row r="63" spans="1:7" s="55" customFormat="1" ht="15" customHeight="1" x14ac:dyDescent="0.25">
      <c r="A63" s="35"/>
      <c r="B63" s="32" t="s">
        <v>46</v>
      </c>
      <c r="C63" s="34" t="s">
        <v>47</v>
      </c>
      <c r="D63" s="34"/>
      <c r="E63" s="34"/>
      <c r="F63" s="3">
        <f>F64+F66+F71+F75+F68+F73</f>
        <v>184803.69999999998</v>
      </c>
      <c r="G63" s="125"/>
    </row>
    <row r="64" spans="1:7" ht="27" customHeight="1" x14ac:dyDescent="0.25">
      <c r="A64" s="14"/>
      <c r="B64" s="32" t="s">
        <v>167</v>
      </c>
      <c r="C64" s="34" t="s">
        <v>47</v>
      </c>
      <c r="D64" s="34" t="s">
        <v>100</v>
      </c>
      <c r="E64" s="39"/>
      <c r="F64" s="3">
        <f>F65</f>
        <v>14037.8</v>
      </c>
    </row>
    <row r="65" spans="1:6" ht="15.75" customHeight="1" x14ac:dyDescent="0.25">
      <c r="A65" s="14"/>
      <c r="B65" s="37" t="s">
        <v>115</v>
      </c>
      <c r="C65" s="39" t="s">
        <v>47</v>
      </c>
      <c r="D65" s="39" t="s">
        <v>100</v>
      </c>
      <c r="E65" s="39" t="s">
        <v>16</v>
      </c>
      <c r="F65" s="4">
        <v>14037.8</v>
      </c>
    </row>
    <row r="66" spans="1:6" ht="38.25" x14ac:dyDescent="0.25">
      <c r="A66" s="14"/>
      <c r="B66" s="32" t="s">
        <v>168</v>
      </c>
      <c r="C66" s="34" t="s">
        <v>47</v>
      </c>
      <c r="D66" s="34" t="s">
        <v>101</v>
      </c>
      <c r="E66" s="34"/>
      <c r="F66" s="67">
        <f>F67</f>
        <v>27313.7</v>
      </c>
    </row>
    <row r="67" spans="1:6" ht="15.75" customHeight="1" x14ac:dyDescent="0.25">
      <c r="A67" s="14"/>
      <c r="B67" s="37" t="s">
        <v>115</v>
      </c>
      <c r="C67" s="39" t="s">
        <v>47</v>
      </c>
      <c r="D67" s="39" t="s">
        <v>101</v>
      </c>
      <c r="E67" s="39" t="s">
        <v>16</v>
      </c>
      <c r="F67" s="65">
        <v>27313.7</v>
      </c>
    </row>
    <row r="68" spans="1:6" ht="26.25" customHeight="1" x14ac:dyDescent="0.25">
      <c r="A68" s="14"/>
      <c r="B68" s="32" t="s">
        <v>169</v>
      </c>
      <c r="C68" s="34" t="s">
        <v>47</v>
      </c>
      <c r="D68" s="34" t="s">
        <v>102</v>
      </c>
      <c r="E68" s="34"/>
      <c r="F68" s="67">
        <f>F69+F70</f>
        <v>109094.39999999999</v>
      </c>
    </row>
    <row r="69" spans="1:6" ht="15.75" customHeight="1" x14ac:dyDescent="0.25">
      <c r="A69" s="14"/>
      <c r="B69" s="37" t="s">
        <v>115</v>
      </c>
      <c r="C69" s="39" t="s">
        <v>47</v>
      </c>
      <c r="D69" s="39" t="s">
        <v>102</v>
      </c>
      <c r="E69" s="39" t="s">
        <v>16</v>
      </c>
      <c r="F69" s="65">
        <v>105464.7</v>
      </c>
    </row>
    <row r="70" spans="1:6" ht="15.75" customHeight="1" x14ac:dyDescent="0.25">
      <c r="A70" s="14"/>
      <c r="B70" s="37" t="s">
        <v>17</v>
      </c>
      <c r="C70" s="39" t="s">
        <v>47</v>
      </c>
      <c r="D70" s="39" t="s">
        <v>102</v>
      </c>
      <c r="E70" s="39" t="s">
        <v>136</v>
      </c>
      <c r="F70" s="65">
        <v>3629.7</v>
      </c>
    </row>
    <row r="71" spans="1:6" ht="27.75" customHeight="1" x14ac:dyDescent="0.25">
      <c r="A71" s="14"/>
      <c r="B71" s="32" t="s">
        <v>98</v>
      </c>
      <c r="C71" s="34" t="s">
        <v>47</v>
      </c>
      <c r="D71" s="34" t="s">
        <v>103</v>
      </c>
      <c r="E71" s="39"/>
      <c r="F71" s="126">
        <f>F72</f>
        <v>29484.1</v>
      </c>
    </row>
    <row r="72" spans="1:6" ht="15.75" customHeight="1" x14ac:dyDescent="0.25">
      <c r="A72" s="14"/>
      <c r="B72" s="37" t="s">
        <v>115</v>
      </c>
      <c r="C72" s="39" t="s">
        <v>47</v>
      </c>
      <c r="D72" s="39" t="s">
        <v>103</v>
      </c>
      <c r="E72" s="39" t="s">
        <v>16</v>
      </c>
      <c r="F72" s="1">
        <v>29484.1</v>
      </c>
    </row>
    <row r="73" spans="1:6" ht="15.75" customHeight="1" x14ac:dyDescent="0.25">
      <c r="A73" s="14"/>
      <c r="B73" s="66" t="s">
        <v>83</v>
      </c>
      <c r="C73" s="34" t="s">
        <v>47</v>
      </c>
      <c r="D73" s="34" t="s">
        <v>104</v>
      </c>
      <c r="E73" s="34"/>
      <c r="F73" s="126">
        <f>F74</f>
        <v>2466.8000000000002</v>
      </c>
    </row>
    <row r="74" spans="1:6" ht="15.75" customHeight="1" x14ac:dyDescent="0.25">
      <c r="A74" s="14"/>
      <c r="B74" s="43" t="s">
        <v>115</v>
      </c>
      <c r="C74" s="39" t="s">
        <v>47</v>
      </c>
      <c r="D74" s="39" t="s">
        <v>104</v>
      </c>
      <c r="E74" s="39" t="s">
        <v>16</v>
      </c>
      <c r="F74" s="1">
        <v>2466.8000000000002</v>
      </c>
    </row>
    <row r="75" spans="1:6" ht="15" customHeight="1" x14ac:dyDescent="0.25">
      <c r="A75" s="14"/>
      <c r="B75" s="32" t="s">
        <v>48</v>
      </c>
      <c r="C75" s="34" t="s">
        <v>47</v>
      </c>
      <c r="D75" s="34" t="s">
        <v>105</v>
      </c>
      <c r="E75" s="39"/>
      <c r="F75" s="3">
        <f>F76</f>
        <v>2406.9</v>
      </c>
    </row>
    <row r="76" spans="1:6" s="55" customFormat="1" ht="15.75" customHeight="1" x14ac:dyDescent="0.25">
      <c r="A76" s="35"/>
      <c r="B76" s="37" t="s">
        <v>115</v>
      </c>
      <c r="C76" s="39" t="s">
        <v>47</v>
      </c>
      <c r="D76" s="39" t="s">
        <v>105</v>
      </c>
      <c r="E76" s="39" t="s">
        <v>16</v>
      </c>
      <c r="F76" s="1">
        <v>2406.9</v>
      </c>
    </row>
    <row r="77" spans="1:6" ht="13.5" customHeight="1" x14ac:dyDescent="0.25">
      <c r="A77" s="14"/>
      <c r="B77" s="56" t="s">
        <v>49</v>
      </c>
      <c r="C77" s="34" t="s">
        <v>50</v>
      </c>
      <c r="D77" s="34"/>
      <c r="E77" s="34"/>
      <c r="F77" s="3">
        <f>F79+F81</f>
        <v>1140.8999999999999</v>
      </c>
    </row>
    <row r="78" spans="1:6" s="55" customFormat="1" ht="15.75" customHeight="1" x14ac:dyDescent="0.25">
      <c r="A78" s="35"/>
      <c r="B78" s="32" t="s">
        <v>51</v>
      </c>
      <c r="C78" s="34" t="s">
        <v>52</v>
      </c>
      <c r="D78" s="34"/>
      <c r="E78" s="34"/>
      <c r="F78" s="3">
        <f>F79</f>
        <v>119.9</v>
      </c>
    </row>
    <row r="79" spans="1:6" ht="41.25" customHeight="1" x14ac:dyDescent="0.25">
      <c r="A79" s="14"/>
      <c r="B79" s="32" t="s">
        <v>53</v>
      </c>
      <c r="C79" s="34" t="s">
        <v>52</v>
      </c>
      <c r="D79" s="34" t="s">
        <v>54</v>
      </c>
      <c r="E79" s="34"/>
      <c r="F79" s="3">
        <f>F80</f>
        <v>119.9</v>
      </c>
    </row>
    <row r="80" spans="1:6" ht="13.5" customHeight="1" x14ac:dyDescent="0.25">
      <c r="A80" s="14"/>
      <c r="B80" s="37" t="s">
        <v>115</v>
      </c>
      <c r="C80" s="39" t="s">
        <v>52</v>
      </c>
      <c r="D80" s="39" t="s">
        <v>54</v>
      </c>
      <c r="E80" s="39" t="s">
        <v>16</v>
      </c>
      <c r="F80" s="4">
        <v>119.9</v>
      </c>
    </row>
    <row r="81" spans="1:6" ht="15" customHeight="1" x14ac:dyDescent="0.25">
      <c r="A81" s="14"/>
      <c r="B81" s="32" t="s">
        <v>142</v>
      </c>
      <c r="C81" s="34" t="s">
        <v>55</v>
      </c>
      <c r="D81" s="34"/>
      <c r="E81" s="34"/>
      <c r="F81" s="3">
        <f>F86+F92+F90+F84+F88+F82</f>
        <v>1020.9999999999999</v>
      </c>
    </row>
    <row r="82" spans="1:6" ht="28.5" customHeight="1" x14ac:dyDescent="0.25">
      <c r="A82" s="14"/>
      <c r="B82" s="32" t="s">
        <v>116</v>
      </c>
      <c r="C82" s="34" t="s">
        <v>55</v>
      </c>
      <c r="D82" s="34" t="s">
        <v>117</v>
      </c>
      <c r="E82" s="34"/>
      <c r="F82" s="3">
        <f>F83</f>
        <v>310</v>
      </c>
    </row>
    <row r="83" spans="1:6" ht="15" customHeight="1" x14ac:dyDescent="0.25">
      <c r="A83" s="14"/>
      <c r="B83" s="37" t="s">
        <v>115</v>
      </c>
      <c r="C83" s="39" t="s">
        <v>55</v>
      </c>
      <c r="D83" s="39" t="s">
        <v>117</v>
      </c>
      <c r="E83" s="39" t="s">
        <v>16</v>
      </c>
      <c r="F83" s="4">
        <v>310</v>
      </c>
    </row>
    <row r="84" spans="1:6" ht="29.25" customHeight="1" x14ac:dyDescent="0.25">
      <c r="A84" s="14"/>
      <c r="B84" s="32" t="s">
        <v>56</v>
      </c>
      <c r="C84" s="34" t="s">
        <v>55</v>
      </c>
      <c r="D84" s="34" t="s">
        <v>106</v>
      </c>
      <c r="E84" s="39"/>
      <c r="F84" s="3">
        <f>F85</f>
        <v>88.9</v>
      </c>
    </row>
    <row r="85" spans="1:6" ht="16.5" customHeight="1" x14ac:dyDescent="0.25">
      <c r="A85" s="14"/>
      <c r="B85" s="37" t="s">
        <v>115</v>
      </c>
      <c r="C85" s="34" t="s">
        <v>55</v>
      </c>
      <c r="D85" s="39" t="s">
        <v>106</v>
      </c>
      <c r="E85" s="39" t="s">
        <v>16</v>
      </c>
      <c r="F85" s="4">
        <v>88.9</v>
      </c>
    </row>
    <row r="86" spans="1:6" ht="25.5" customHeight="1" x14ac:dyDescent="0.25">
      <c r="A86" s="14"/>
      <c r="B86" s="32" t="s">
        <v>57</v>
      </c>
      <c r="C86" s="34" t="s">
        <v>55</v>
      </c>
      <c r="D86" s="34" t="s">
        <v>107</v>
      </c>
      <c r="E86" s="34"/>
      <c r="F86" s="3">
        <f>F87</f>
        <v>160.19999999999999</v>
      </c>
    </row>
    <row r="87" spans="1:6" ht="15.75" customHeight="1" x14ac:dyDescent="0.25">
      <c r="A87" s="14"/>
      <c r="B87" s="37" t="s">
        <v>115</v>
      </c>
      <c r="C87" s="39" t="s">
        <v>55</v>
      </c>
      <c r="D87" s="39" t="s">
        <v>107</v>
      </c>
      <c r="E87" s="39" t="s">
        <v>16</v>
      </c>
      <c r="F87" s="4">
        <v>160.19999999999999</v>
      </c>
    </row>
    <row r="88" spans="1:6" ht="15.75" customHeight="1" x14ac:dyDescent="0.25">
      <c r="A88" s="14"/>
      <c r="B88" s="32" t="s">
        <v>58</v>
      </c>
      <c r="C88" s="34" t="s">
        <v>55</v>
      </c>
      <c r="D88" s="34" t="s">
        <v>108</v>
      </c>
      <c r="E88" s="39"/>
      <c r="F88" s="3">
        <f>F89</f>
        <v>49.6</v>
      </c>
    </row>
    <row r="89" spans="1:6" ht="15.75" customHeight="1" x14ac:dyDescent="0.25">
      <c r="A89" s="14"/>
      <c r="B89" s="37" t="s">
        <v>115</v>
      </c>
      <c r="C89" s="39" t="s">
        <v>55</v>
      </c>
      <c r="D89" s="39" t="s">
        <v>108</v>
      </c>
      <c r="E89" s="39" t="s">
        <v>16</v>
      </c>
      <c r="F89" s="4">
        <v>49.6</v>
      </c>
    </row>
    <row r="90" spans="1:6" ht="27" customHeight="1" x14ac:dyDescent="0.25">
      <c r="A90" s="14"/>
      <c r="B90" s="32" t="s">
        <v>59</v>
      </c>
      <c r="C90" s="34" t="s">
        <v>55</v>
      </c>
      <c r="D90" s="34" t="s">
        <v>109</v>
      </c>
      <c r="E90" s="39"/>
      <c r="F90" s="7">
        <f>F91</f>
        <v>49.9</v>
      </c>
    </row>
    <row r="91" spans="1:6" x14ac:dyDescent="0.25">
      <c r="A91" s="14"/>
      <c r="B91" s="37" t="s">
        <v>115</v>
      </c>
      <c r="C91" s="34" t="s">
        <v>55</v>
      </c>
      <c r="D91" s="68">
        <v>4314000521</v>
      </c>
      <c r="E91" s="39" t="s">
        <v>16</v>
      </c>
      <c r="F91" s="1">
        <v>49.9</v>
      </c>
    </row>
    <row r="92" spans="1:6" ht="42.75" customHeight="1" x14ac:dyDescent="0.25">
      <c r="A92" s="14"/>
      <c r="B92" s="32" t="s">
        <v>60</v>
      </c>
      <c r="C92" s="34" t="s">
        <v>55</v>
      </c>
      <c r="D92" s="34" t="s">
        <v>110</v>
      </c>
      <c r="E92" s="33"/>
      <c r="F92" s="7">
        <f>F93</f>
        <v>362.4</v>
      </c>
    </row>
    <row r="93" spans="1:6" x14ac:dyDescent="0.25">
      <c r="A93" s="14"/>
      <c r="B93" s="37" t="s">
        <v>115</v>
      </c>
      <c r="C93" s="34" t="s">
        <v>55</v>
      </c>
      <c r="D93" s="39" t="s">
        <v>110</v>
      </c>
      <c r="E93" s="38">
        <v>200</v>
      </c>
      <c r="F93" s="1">
        <v>362.4</v>
      </c>
    </row>
    <row r="94" spans="1:6" ht="15.75" customHeight="1" x14ac:dyDescent="0.25">
      <c r="A94" s="14"/>
      <c r="B94" s="32" t="s">
        <v>61</v>
      </c>
      <c r="C94" s="34" t="s">
        <v>62</v>
      </c>
      <c r="D94" s="34"/>
      <c r="E94" s="34"/>
      <c r="F94" s="3">
        <f>F97</f>
        <v>7813.5</v>
      </c>
    </row>
    <row r="95" spans="1:6" s="55" customFormat="1" ht="13.5" customHeight="1" x14ac:dyDescent="0.25">
      <c r="A95" s="35"/>
      <c r="B95" s="32" t="s">
        <v>63</v>
      </c>
      <c r="C95" s="34" t="s">
        <v>64</v>
      </c>
      <c r="D95" s="34"/>
      <c r="E95" s="34"/>
      <c r="F95" s="3">
        <f t="shared" ref="F95:F96" si="3">F96</f>
        <v>7813.5</v>
      </c>
    </row>
    <row r="96" spans="1:6" ht="27.75" customHeight="1" x14ac:dyDescent="0.25">
      <c r="A96" s="14"/>
      <c r="B96" s="32" t="s">
        <v>65</v>
      </c>
      <c r="C96" s="34" t="s">
        <v>64</v>
      </c>
      <c r="D96" s="34" t="s">
        <v>66</v>
      </c>
      <c r="E96" s="39"/>
      <c r="F96" s="3">
        <f t="shared" si="3"/>
        <v>7813.5</v>
      </c>
    </row>
    <row r="97" spans="1:6" ht="13.5" customHeight="1" x14ac:dyDescent="0.25">
      <c r="A97" s="14"/>
      <c r="B97" s="37" t="s">
        <v>115</v>
      </c>
      <c r="C97" s="39" t="s">
        <v>64</v>
      </c>
      <c r="D97" s="39" t="s">
        <v>66</v>
      </c>
      <c r="E97" s="39" t="s">
        <v>16</v>
      </c>
      <c r="F97" s="1">
        <v>7813.5</v>
      </c>
    </row>
    <row r="98" spans="1:6" ht="14.25" customHeight="1" x14ac:dyDescent="0.25">
      <c r="A98" s="14"/>
      <c r="B98" s="32" t="s">
        <v>67</v>
      </c>
      <c r="C98" s="34" t="s">
        <v>68</v>
      </c>
      <c r="D98" s="39"/>
      <c r="E98" s="39"/>
      <c r="F98" s="3">
        <f>F99+F103</f>
        <v>27048.799999999999</v>
      </c>
    </row>
    <row r="99" spans="1:6" s="55" customFormat="1" ht="15.75" customHeight="1" x14ac:dyDescent="0.25">
      <c r="A99" s="35"/>
      <c r="B99" s="32" t="s">
        <v>69</v>
      </c>
      <c r="C99" s="34" t="s">
        <v>70</v>
      </c>
      <c r="D99" s="34"/>
      <c r="E99" s="34"/>
      <c r="F99" s="3">
        <f t="shared" ref="F99:F101" si="4">F100</f>
        <v>1421.8</v>
      </c>
    </row>
    <row r="100" spans="1:6" ht="31.5" customHeight="1" x14ac:dyDescent="0.25">
      <c r="A100" s="14"/>
      <c r="B100" s="32" t="s">
        <v>99</v>
      </c>
      <c r="C100" s="34" t="s">
        <v>70</v>
      </c>
      <c r="D100" s="34" t="s">
        <v>71</v>
      </c>
      <c r="E100" s="39"/>
      <c r="F100" s="3">
        <f t="shared" si="4"/>
        <v>1421.8</v>
      </c>
    </row>
    <row r="101" spans="1:6" x14ac:dyDescent="0.25">
      <c r="A101" s="14"/>
      <c r="B101" s="37" t="s">
        <v>72</v>
      </c>
      <c r="C101" s="39" t="s">
        <v>70</v>
      </c>
      <c r="D101" s="39" t="s">
        <v>71</v>
      </c>
      <c r="E101" s="39"/>
      <c r="F101" s="4">
        <f t="shared" si="4"/>
        <v>1421.8</v>
      </c>
    </row>
    <row r="102" spans="1:6" ht="14.25" customHeight="1" x14ac:dyDescent="0.25">
      <c r="A102" s="14"/>
      <c r="B102" s="16" t="s">
        <v>73</v>
      </c>
      <c r="C102" s="39" t="s">
        <v>70</v>
      </c>
      <c r="D102" s="39" t="s">
        <v>71</v>
      </c>
      <c r="E102" s="39" t="s">
        <v>143</v>
      </c>
      <c r="F102" s="4">
        <v>1421.8</v>
      </c>
    </row>
    <row r="103" spans="1:6" ht="13.5" customHeight="1" x14ac:dyDescent="0.25">
      <c r="A103" s="14"/>
      <c r="B103" s="69" t="s">
        <v>74</v>
      </c>
      <c r="C103" s="34" t="s">
        <v>144</v>
      </c>
      <c r="D103" s="34"/>
      <c r="E103" s="34"/>
      <c r="F103" s="3">
        <f>F104+F106</f>
        <v>25627</v>
      </c>
    </row>
    <row r="104" spans="1:6" s="55" customFormat="1" ht="29.25" customHeight="1" x14ac:dyDescent="0.25">
      <c r="A104" s="35"/>
      <c r="B104" s="70" t="s">
        <v>151</v>
      </c>
      <c r="C104" s="34" t="s">
        <v>144</v>
      </c>
      <c r="D104" s="33" t="s">
        <v>75</v>
      </c>
      <c r="E104" s="33"/>
      <c r="F104" s="3">
        <f>F105</f>
        <v>14453.1</v>
      </c>
    </row>
    <row r="105" spans="1:6" ht="13.5" customHeight="1" x14ac:dyDescent="0.25">
      <c r="A105" s="14"/>
      <c r="B105" s="16" t="s">
        <v>76</v>
      </c>
      <c r="C105" s="39" t="s">
        <v>144</v>
      </c>
      <c r="D105" s="38" t="s">
        <v>75</v>
      </c>
      <c r="E105" s="38">
        <v>300</v>
      </c>
      <c r="F105" s="1">
        <v>14453.1</v>
      </c>
    </row>
    <row r="106" spans="1:6" s="55" customFormat="1" ht="27.75" customHeight="1" x14ac:dyDescent="0.25">
      <c r="A106" s="35"/>
      <c r="B106" s="70" t="s">
        <v>150</v>
      </c>
      <c r="C106" s="34" t="s">
        <v>144</v>
      </c>
      <c r="D106" s="33" t="s">
        <v>77</v>
      </c>
      <c r="E106" s="33"/>
      <c r="F106" s="3">
        <f>F107</f>
        <v>11173.9</v>
      </c>
    </row>
    <row r="107" spans="1:6" ht="14.25" customHeight="1" x14ac:dyDescent="0.25">
      <c r="A107" s="14"/>
      <c r="B107" s="16" t="s">
        <v>76</v>
      </c>
      <c r="C107" s="39" t="s">
        <v>144</v>
      </c>
      <c r="D107" s="38" t="s">
        <v>77</v>
      </c>
      <c r="E107" s="38">
        <v>300</v>
      </c>
      <c r="F107" s="1">
        <v>11173.9</v>
      </c>
    </row>
    <row r="108" spans="1:6" ht="14.25" customHeight="1" x14ac:dyDescent="0.25">
      <c r="A108" s="14"/>
      <c r="B108" s="58" t="s">
        <v>125</v>
      </c>
      <c r="C108" s="33" t="s">
        <v>124</v>
      </c>
      <c r="D108" s="33"/>
      <c r="E108" s="33"/>
      <c r="F108" s="7">
        <f>F109</f>
        <v>400</v>
      </c>
    </row>
    <row r="109" spans="1:6" ht="14.25" customHeight="1" x14ac:dyDescent="0.25">
      <c r="A109" s="14"/>
      <c r="B109" s="58" t="s">
        <v>170</v>
      </c>
      <c r="C109" s="33">
        <v>1102</v>
      </c>
      <c r="D109" s="34" t="s">
        <v>122</v>
      </c>
      <c r="E109" s="33"/>
      <c r="F109" s="7">
        <f>F110</f>
        <v>400</v>
      </c>
    </row>
    <row r="110" spans="1:6" ht="42" customHeight="1" x14ac:dyDescent="0.25">
      <c r="A110" s="14"/>
      <c r="B110" s="70" t="s">
        <v>126</v>
      </c>
      <c r="C110" s="34" t="s">
        <v>123</v>
      </c>
      <c r="D110" s="34" t="s">
        <v>122</v>
      </c>
      <c r="E110" s="33"/>
      <c r="F110" s="7">
        <f>F111</f>
        <v>400</v>
      </c>
    </row>
    <row r="111" spans="1:6" ht="14.25" customHeight="1" x14ac:dyDescent="0.25">
      <c r="A111" s="14"/>
      <c r="B111" s="37" t="s">
        <v>115</v>
      </c>
      <c r="C111" s="39" t="s">
        <v>123</v>
      </c>
      <c r="D111" s="39" t="s">
        <v>122</v>
      </c>
      <c r="E111" s="38">
        <v>200</v>
      </c>
      <c r="F111" s="1">
        <v>400</v>
      </c>
    </row>
    <row r="112" spans="1:6" ht="12.75" customHeight="1" x14ac:dyDescent="0.25">
      <c r="A112" s="14"/>
      <c r="B112" s="32" t="s">
        <v>78</v>
      </c>
      <c r="C112" s="34" t="s">
        <v>79</v>
      </c>
      <c r="D112" s="39"/>
      <c r="E112" s="34"/>
      <c r="F112" s="3">
        <f>F113+F117</f>
        <v>3271.1</v>
      </c>
    </row>
    <row r="113" spans="1:7" s="55" customFormat="1" ht="14.25" customHeight="1" x14ac:dyDescent="0.25">
      <c r="A113" s="35"/>
      <c r="B113" s="32" t="s">
        <v>80</v>
      </c>
      <c r="C113" s="34" t="s">
        <v>81</v>
      </c>
      <c r="D113" s="34"/>
      <c r="E113" s="34"/>
      <c r="F113" s="3">
        <f t="shared" ref="F113" si="5">F114</f>
        <v>2731.1</v>
      </c>
    </row>
    <row r="114" spans="1:7" ht="26.25" customHeight="1" x14ac:dyDescent="0.25">
      <c r="A114" s="14"/>
      <c r="B114" s="32" t="s">
        <v>145</v>
      </c>
      <c r="C114" s="34" t="s">
        <v>81</v>
      </c>
      <c r="D114" s="34" t="s">
        <v>82</v>
      </c>
      <c r="E114" s="39"/>
      <c r="F114" s="3">
        <f>F116</f>
        <v>2731.1</v>
      </c>
    </row>
    <row r="115" spans="1:7" s="55" customFormat="1" ht="15" customHeight="1" x14ac:dyDescent="0.25">
      <c r="A115" s="35"/>
      <c r="B115" s="32" t="s">
        <v>146</v>
      </c>
      <c r="C115" s="34" t="s">
        <v>81</v>
      </c>
      <c r="D115" s="34" t="s">
        <v>82</v>
      </c>
      <c r="E115" s="34"/>
      <c r="F115" s="3">
        <f>F116</f>
        <v>2731.1</v>
      </c>
    </row>
    <row r="116" spans="1:7" ht="15" customHeight="1" x14ac:dyDescent="0.25">
      <c r="A116" s="14"/>
      <c r="B116" s="37" t="s">
        <v>115</v>
      </c>
      <c r="C116" s="39" t="s">
        <v>81</v>
      </c>
      <c r="D116" s="39" t="s">
        <v>82</v>
      </c>
      <c r="E116" s="39" t="s">
        <v>16</v>
      </c>
      <c r="F116" s="4">
        <v>2731.1</v>
      </c>
    </row>
    <row r="117" spans="1:7" x14ac:dyDescent="0.25">
      <c r="A117" s="14"/>
      <c r="B117" s="32" t="s">
        <v>154</v>
      </c>
      <c r="C117" s="34" t="s">
        <v>152</v>
      </c>
      <c r="D117" s="33"/>
      <c r="E117" s="34"/>
      <c r="F117" s="3">
        <f>F118</f>
        <v>540</v>
      </c>
    </row>
    <row r="118" spans="1:7" s="55" customFormat="1" ht="15.75" customHeight="1" x14ac:dyDescent="0.25">
      <c r="A118" s="35"/>
      <c r="B118" s="37" t="s">
        <v>155</v>
      </c>
      <c r="C118" s="76">
        <v>1204</v>
      </c>
      <c r="D118" s="39" t="s">
        <v>156</v>
      </c>
      <c r="E118" s="127"/>
      <c r="F118" s="4">
        <f>F119</f>
        <v>540</v>
      </c>
    </row>
    <row r="119" spans="1:7" s="55" customFormat="1" ht="15.75" customHeight="1" x14ac:dyDescent="0.25">
      <c r="A119" s="35"/>
      <c r="B119" s="37" t="s">
        <v>115</v>
      </c>
      <c r="C119" s="76">
        <v>1204</v>
      </c>
      <c r="D119" s="39" t="s">
        <v>156</v>
      </c>
      <c r="E119" s="128">
        <v>200</v>
      </c>
      <c r="F119" s="4">
        <v>540</v>
      </c>
    </row>
    <row r="120" spans="1:7" x14ac:dyDescent="0.25">
      <c r="A120" s="14"/>
    </row>
    <row r="121" spans="1:7" s="55" customFormat="1" ht="17.25" customHeight="1" x14ac:dyDescent="0.25">
      <c r="A121" s="35"/>
      <c r="B121" s="129"/>
      <c r="C121"/>
      <c r="D121"/>
      <c r="E121"/>
      <c r="F121" s="103"/>
    </row>
    <row r="122" spans="1:7" s="129" customFormat="1" x14ac:dyDescent="0.25">
      <c r="A122" s="14"/>
      <c r="C122"/>
      <c r="D122"/>
      <c r="E122"/>
      <c r="F122" s="103"/>
      <c r="G122"/>
    </row>
    <row r="123" spans="1:7" s="129" customFormat="1" ht="14.25" customHeight="1" x14ac:dyDescent="0.25">
      <c r="A123" s="14"/>
      <c r="C123"/>
      <c r="D123"/>
      <c r="E123"/>
      <c r="F123" s="103"/>
      <c r="G123"/>
    </row>
    <row r="124" spans="1:7" s="129" customFormat="1" ht="15" customHeight="1" x14ac:dyDescent="0.25">
      <c r="A124" s="14"/>
      <c r="C124"/>
      <c r="D124"/>
      <c r="E124"/>
      <c r="F124" s="103"/>
      <c r="G124"/>
    </row>
    <row r="125" spans="1:7" s="129" customFormat="1" ht="26.25" customHeight="1" x14ac:dyDescent="0.25">
      <c r="A125" s="14"/>
      <c r="C125"/>
      <c r="D125"/>
      <c r="E125"/>
      <c r="F125" s="103"/>
      <c r="G125"/>
    </row>
    <row r="126" spans="1:7" s="129" customFormat="1" ht="12.75" customHeight="1" x14ac:dyDescent="0.25">
      <c r="A126" s="14"/>
      <c r="C126"/>
      <c r="D126"/>
      <c r="E126"/>
      <c r="F126" s="103"/>
      <c r="G126"/>
    </row>
    <row r="127" spans="1:7" s="129" customFormat="1" ht="13.5" customHeight="1" x14ac:dyDescent="0.25">
      <c r="A127" s="14"/>
      <c r="C127"/>
      <c r="D127"/>
      <c r="E127"/>
      <c r="F127" s="103"/>
      <c r="G127"/>
    </row>
    <row r="128" spans="1:7" s="129" customFormat="1" x14ac:dyDescent="0.25">
      <c r="A128" s="14"/>
      <c r="C128"/>
      <c r="D128"/>
      <c r="E128"/>
      <c r="F128" s="103"/>
      <c r="G128"/>
    </row>
  </sheetData>
  <mergeCells count="3">
    <mergeCell ref="B1:F1"/>
    <mergeCell ref="B2:F2"/>
    <mergeCell ref="B4:F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2E14D-F586-4334-9C61-EFBB8F592EFA}">
  <dimension ref="A1:G127"/>
  <sheetViews>
    <sheetView topLeftCell="A70" workbookViewId="0">
      <selection activeCell="B12" sqref="B12"/>
    </sheetView>
  </sheetViews>
  <sheetFormatPr defaultColWidth="9.140625" defaultRowHeight="15" x14ac:dyDescent="0.25"/>
  <cols>
    <col min="1" max="1" width="1.5703125" style="102" customWidth="1"/>
    <col min="2" max="2" width="85.85546875" style="132" customWidth="1"/>
    <col min="3" max="3" width="10.140625" style="102" customWidth="1"/>
    <col min="4" max="4" width="11.7109375" style="102" customWidth="1"/>
    <col min="5" max="5" width="8" style="102" customWidth="1"/>
    <col min="6" max="6" width="11.5703125" style="102" customWidth="1"/>
    <col min="7" max="7" width="12.28515625" style="102" customWidth="1"/>
    <col min="8" max="16384" width="9.140625" style="102"/>
  </cols>
  <sheetData>
    <row r="1" spans="1:7" ht="12" customHeight="1" x14ac:dyDescent="0.25">
      <c r="A1" s="14"/>
      <c r="B1" s="138" t="s">
        <v>172</v>
      </c>
      <c r="C1" s="138"/>
      <c r="D1" s="138"/>
      <c r="E1" s="138"/>
      <c r="F1" s="138"/>
      <c r="G1" s="138"/>
    </row>
    <row r="2" spans="1:7" s="86" customFormat="1" ht="15.75" customHeight="1" x14ac:dyDescent="0.25">
      <c r="A2" s="14"/>
      <c r="B2" s="135" t="s">
        <v>182</v>
      </c>
      <c r="C2" s="135"/>
      <c r="D2" s="135"/>
      <c r="E2" s="135"/>
      <c r="F2" s="135"/>
      <c r="G2" s="135"/>
    </row>
    <row r="3" spans="1:7" ht="0.75" customHeight="1" x14ac:dyDescent="0.25">
      <c r="A3" s="14"/>
      <c r="B3" s="61"/>
      <c r="C3" s="113"/>
      <c r="D3" s="15"/>
      <c r="E3" s="114"/>
      <c r="F3" s="115"/>
      <c r="G3" s="103"/>
    </row>
    <row r="4" spans="1:7" ht="99.75" customHeight="1" x14ac:dyDescent="0.25">
      <c r="A4" s="116"/>
      <c r="B4" s="136" t="s">
        <v>179</v>
      </c>
      <c r="C4" s="136"/>
      <c r="D4" s="136"/>
      <c r="E4" s="136"/>
      <c r="F4" s="136"/>
      <c r="G4" s="136"/>
    </row>
    <row r="5" spans="1:7" ht="12.75" customHeight="1" x14ac:dyDescent="0.25">
      <c r="A5" s="14"/>
      <c r="B5" s="139" t="s">
        <v>1</v>
      </c>
      <c r="C5" s="139"/>
      <c r="D5" s="139"/>
      <c r="E5" s="139"/>
      <c r="F5" s="139"/>
      <c r="G5" s="139"/>
    </row>
    <row r="6" spans="1:7" s="130" customFormat="1" ht="48" customHeight="1" x14ac:dyDescent="0.2">
      <c r="A6" s="15"/>
      <c r="B6" s="17" t="s">
        <v>128</v>
      </c>
      <c r="C6" s="18" t="s">
        <v>129</v>
      </c>
      <c r="D6" s="119" t="s">
        <v>130</v>
      </c>
      <c r="E6" s="18" t="s">
        <v>131</v>
      </c>
      <c r="F6" s="2" t="s">
        <v>174</v>
      </c>
      <c r="G6" s="2" t="s">
        <v>175</v>
      </c>
    </row>
    <row r="7" spans="1:7" s="103" customFormat="1" x14ac:dyDescent="0.25">
      <c r="A7" s="14"/>
      <c r="B7" s="40" t="s">
        <v>132</v>
      </c>
      <c r="C7" s="121"/>
      <c r="D7" s="27"/>
      <c r="E7" s="121"/>
      <c r="F7" s="11">
        <f>F8+F44+F48+F58+F74+F91+F95+F108+F105</f>
        <v>269869.7</v>
      </c>
      <c r="G7" s="11">
        <f>G8+G44+G48+G58+G74+G91+G95+G108+G105</f>
        <v>280697.49999999994</v>
      </c>
    </row>
    <row r="8" spans="1:7" s="103" customFormat="1" ht="13.5" customHeight="1" x14ac:dyDescent="0.25">
      <c r="A8" s="14"/>
      <c r="B8" s="32" t="s">
        <v>5</v>
      </c>
      <c r="C8" s="34" t="s">
        <v>6</v>
      </c>
      <c r="D8" s="34"/>
      <c r="E8" s="34"/>
      <c r="F8" s="3">
        <f>F9+F12+F21+F31+F34</f>
        <v>43642.8</v>
      </c>
      <c r="G8" s="3">
        <f>G9+G12+G21+G31+G34</f>
        <v>45419.799999999996</v>
      </c>
    </row>
    <row r="9" spans="1:7" s="104" customFormat="1" ht="28.5" customHeight="1" x14ac:dyDescent="0.25">
      <c r="A9" s="35"/>
      <c r="B9" s="32" t="s">
        <v>7</v>
      </c>
      <c r="C9" s="34" t="s">
        <v>8</v>
      </c>
      <c r="D9" s="34"/>
      <c r="E9" s="34"/>
      <c r="F9" s="3">
        <f t="shared" ref="F9:G9" si="0">F10</f>
        <v>1533.9</v>
      </c>
      <c r="G9" s="3">
        <f t="shared" si="0"/>
        <v>1595.5</v>
      </c>
    </row>
    <row r="10" spans="1:7" s="103" customFormat="1" ht="13.5" customHeight="1" x14ac:dyDescent="0.25">
      <c r="A10" s="35"/>
      <c r="B10" s="32" t="s">
        <v>9</v>
      </c>
      <c r="C10" s="34" t="s">
        <v>8</v>
      </c>
      <c r="D10" s="34" t="s">
        <v>10</v>
      </c>
      <c r="E10" s="34"/>
      <c r="F10" s="3">
        <f>F11</f>
        <v>1533.9</v>
      </c>
      <c r="G10" s="3">
        <f>G11</f>
        <v>1595.5</v>
      </c>
    </row>
    <row r="11" spans="1:7" s="103" customFormat="1" ht="44.25" customHeight="1" x14ac:dyDescent="0.25">
      <c r="A11" s="14"/>
      <c r="B11" s="37" t="s">
        <v>11</v>
      </c>
      <c r="C11" s="39" t="s">
        <v>8</v>
      </c>
      <c r="D11" s="39" t="s">
        <v>10</v>
      </c>
      <c r="E11" s="39" t="s">
        <v>133</v>
      </c>
      <c r="F11" s="4">
        <v>1533.9</v>
      </c>
      <c r="G11" s="4">
        <v>1595.5</v>
      </c>
    </row>
    <row r="12" spans="1:7" s="104" customFormat="1" ht="27" customHeight="1" x14ac:dyDescent="0.25">
      <c r="A12" s="122"/>
      <c r="B12" s="32" t="s">
        <v>134</v>
      </c>
      <c r="C12" s="34" t="s">
        <v>12</v>
      </c>
      <c r="D12" s="34"/>
      <c r="E12" s="34"/>
      <c r="F12" s="3">
        <f>F13+F15+F19</f>
        <v>5045.5</v>
      </c>
      <c r="G12" s="3">
        <f>G13+G15+G19</f>
        <v>5245.7</v>
      </c>
    </row>
    <row r="13" spans="1:7" s="103" customFormat="1" ht="26.25" customHeight="1" x14ac:dyDescent="0.25">
      <c r="A13" s="14"/>
      <c r="B13" s="32" t="s">
        <v>135</v>
      </c>
      <c r="C13" s="34" t="s">
        <v>12</v>
      </c>
      <c r="D13" s="34" t="s">
        <v>13</v>
      </c>
      <c r="E13" s="34"/>
      <c r="F13" s="3">
        <f>F14</f>
        <v>171.5</v>
      </c>
      <c r="G13" s="3">
        <f>G14</f>
        <v>178.5</v>
      </c>
    </row>
    <row r="14" spans="1:7" s="103" customFormat="1" ht="44.25" customHeight="1" x14ac:dyDescent="0.25">
      <c r="A14" s="14"/>
      <c r="B14" s="37" t="s">
        <v>11</v>
      </c>
      <c r="C14" s="39" t="s">
        <v>12</v>
      </c>
      <c r="D14" s="39" t="s">
        <v>13</v>
      </c>
      <c r="E14" s="39" t="s">
        <v>133</v>
      </c>
      <c r="F14" s="1">
        <v>171.5</v>
      </c>
      <c r="G14" s="1">
        <v>178.5</v>
      </c>
    </row>
    <row r="15" spans="1:7" s="103" customFormat="1" ht="17.25" customHeight="1" x14ac:dyDescent="0.25">
      <c r="A15" s="14"/>
      <c r="B15" s="32" t="s">
        <v>14</v>
      </c>
      <c r="C15" s="34" t="s">
        <v>12</v>
      </c>
      <c r="D15" s="34" t="s">
        <v>15</v>
      </c>
      <c r="E15" s="34"/>
      <c r="F15" s="3">
        <f>F16+F17+F18</f>
        <v>4790</v>
      </c>
      <c r="G15" s="3">
        <f>G16+G17+G18</f>
        <v>4983.2</v>
      </c>
    </row>
    <row r="16" spans="1:7" s="103" customFormat="1" ht="42" customHeight="1" x14ac:dyDescent="0.25">
      <c r="A16" s="14"/>
      <c r="B16" s="37" t="s">
        <v>11</v>
      </c>
      <c r="C16" s="39" t="s">
        <v>12</v>
      </c>
      <c r="D16" s="39" t="s">
        <v>15</v>
      </c>
      <c r="E16" s="39" t="s">
        <v>133</v>
      </c>
      <c r="F16" s="1">
        <v>3041.3</v>
      </c>
      <c r="G16" s="1">
        <v>3164.6</v>
      </c>
    </row>
    <row r="17" spans="1:7" s="103" customFormat="1" ht="15" customHeight="1" x14ac:dyDescent="0.25">
      <c r="A17" s="14"/>
      <c r="B17" s="37" t="s">
        <v>115</v>
      </c>
      <c r="C17" s="39" t="s">
        <v>12</v>
      </c>
      <c r="D17" s="39" t="s">
        <v>15</v>
      </c>
      <c r="E17" s="39" t="s">
        <v>16</v>
      </c>
      <c r="F17" s="1">
        <v>1743.7</v>
      </c>
      <c r="G17" s="1">
        <v>1813.6</v>
      </c>
    </row>
    <row r="18" spans="1:7" s="103" customFormat="1" ht="15" customHeight="1" x14ac:dyDescent="0.25">
      <c r="A18" s="14"/>
      <c r="B18" s="37" t="s">
        <v>17</v>
      </c>
      <c r="C18" s="39" t="s">
        <v>12</v>
      </c>
      <c r="D18" s="39" t="s">
        <v>15</v>
      </c>
      <c r="E18" s="39" t="s">
        <v>136</v>
      </c>
      <c r="F18" s="47">
        <v>5</v>
      </c>
      <c r="G18" s="47">
        <v>5</v>
      </c>
    </row>
    <row r="19" spans="1:7" ht="29.25" customHeight="1" x14ac:dyDescent="0.25">
      <c r="A19" s="88"/>
      <c r="B19" s="32" t="s">
        <v>18</v>
      </c>
      <c r="C19" s="34" t="s">
        <v>12</v>
      </c>
      <c r="D19" s="34" t="s">
        <v>19</v>
      </c>
      <c r="E19" s="39"/>
      <c r="F19" s="3">
        <f>F20</f>
        <v>84</v>
      </c>
      <c r="G19" s="3">
        <f>G20</f>
        <v>84</v>
      </c>
    </row>
    <row r="20" spans="1:7" x14ac:dyDescent="0.25">
      <c r="A20" s="88"/>
      <c r="B20" s="43" t="s">
        <v>17</v>
      </c>
      <c r="C20" s="39" t="s">
        <v>12</v>
      </c>
      <c r="D20" s="39" t="s">
        <v>19</v>
      </c>
      <c r="E20" s="39" t="s">
        <v>136</v>
      </c>
      <c r="F20" s="1">
        <v>84</v>
      </c>
      <c r="G20" s="1">
        <v>84</v>
      </c>
    </row>
    <row r="21" spans="1:7" s="131" customFormat="1" ht="29.25" customHeight="1" x14ac:dyDescent="0.25">
      <c r="A21" s="98"/>
      <c r="B21" s="32" t="s">
        <v>137</v>
      </c>
      <c r="C21" s="34" t="s">
        <v>20</v>
      </c>
      <c r="D21" s="34"/>
      <c r="E21" s="34"/>
      <c r="F21" s="3">
        <f>F22+F24+F28</f>
        <v>36184.5</v>
      </c>
      <c r="G21" s="3">
        <f>G22+G24+G28</f>
        <v>37669.9</v>
      </c>
    </row>
    <row r="22" spans="1:7" ht="16.5" customHeight="1" x14ac:dyDescent="0.25">
      <c r="A22" s="88"/>
      <c r="B22" s="32" t="s">
        <v>21</v>
      </c>
      <c r="C22" s="34" t="s">
        <v>20</v>
      </c>
      <c r="D22" s="34" t="s">
        <v>22</v>
      </c>
      <c r="E22" s="34"/>
      <c r="F22" s="3">
        <f>F23</f>
        <v>1533.9</v>
      </c>
      <c r="G22" s="3">
        <f>G23</f>
        <v>1595.5</v>
      </c>
    </row>
    <row r="23" spans="1:7" ht="45" customHeight="1" x14ac:dyDescent="0.25">
      <c r="A23" s="88"/>
      <c r="B23" s="37" t="s">
        <v>11</v>
      </c>
      <c r="C23" s="39" t="s">
        <v>20</v>
      </c>
      <c r="D23" s="39" t="s">
        <v>22</v>
      </c>
      <c r="E23" s="39" t="s">
        <v>133</v>
      </c>
      <c r="F23" s="4">
        <v>1533.9</v>
      </c>
      <c r="G23" s="4">
        <v>1595.5</v>
      </c>
    </row>
    <row r="24" spans="1:7" s="103" customFormat="1" ht="27" customHeight="1" x14ac:dyDescent="0.25">
      <c r="A24" s="14"/>
      <c r="B24" s="32" t="s">
        <v>23</v>
      </c>
      <c r="C24" s="34" t="s">
        <v>20</v>
      </c>
      <c r="D24" s="34" t="s">
        <v>24</v>
      </c>
      <c r="E24" s="39"/>
      <c r="F24" s="3">
        <f>F25+F26+F27</f>
        <v>30370.699999999997</v>
      </c>
      <c r="G24" s="3">
        <f>G25+G26+G27</f>
        <v>31619.5</v>
      </c>
    </row>
    <row r="25" spans="1:7" s="103" customFormat="1" ht="40.5" customHeight="1" x14ac:dyDescent="0.25">
      <c r="A25" s="14"/>
      <c r="B25" s="37" t="s">
        <v>11</v>
      </c>
      <c r="C25" s="39" t="s">
        <v>20</v>
      </c>
      <c r="D25" s="39" t="s">
        <v>24</v>
      </c>
      <c r="E25" s="39" t="s">
        <v>133</v>
      </c>
      <c r="F25" s="10">
        <v>24767.3</v>
      </c>
      <c r="G25" s="10">
        <v>25779.5</v>
      </c>
    </row>
    <row r="26" spans="1:7" s="103" customFormat="1" ht="15.75" customHeight="1" x14ac:dyDescent="0.25">
      <c r="A26" s="14"/>
      <c r="B26" s="37" t="s">
        <v>115</v>
      </c>
      <c r="C26" s="39" t="s">
        <v>20</v>
      </c>
      <c r="D26" s="39" t="s">
        <v>24</v>
      </c>
      <c r="E26" s="39" t="s">
        <v>16</v>
      </c>
      <c r="F26" s="10">
        <v>5573.4</v>
      </c>
      <c r="G26" s="10">
        <v>5810</v>
      </c>
    </row>
    <row r="27" spans="1:7" s="103" customFormat="1" x14ac:dyDescent="0.25">
      <c r="A27" s="14"/>
      <c r="B27" s="43" t="s">
        <v>17</v>
      </c>
      <c r="C27" s="39" t="s">
        <v>20</v>
      </c>
      <c r="D27" s="39" t="s">
        <v>24</v>
      </c>
      <c r="E27" s="39" t="s">
        <v>136</v>
      </c>
      <c r="F27" s="10">
        <v>30</v>
      </c>
      <c r="G27" s="10">
        <v>30</v>
      </c>
    </row>
    <row r="28" spans="1:7" s="103" customFormat="1" ht="39.75" customHeight="1" x14ac:dyDescent="0.25">
      <c r="A28" s="14"/>
      <c r="B28" s="5" t="s">
        <v>149</v>
      </c>
      <c r="C28" s="34" t="s">
        <v>20</v>
      </c>
      <c r="D28" s="34" t="s">
        <v>25</v>
      </c>
      <c r="E28" s="39"/>
      <c r="F28" s="3">
        <f>F29+F30</f>
        <v>4279.8999999999996</v>
      </c>
      <c r="G28" s="3">
        <f>G29+G30</f>
        <v>4454.9000000000005</v>
      </c>
    </row>
    <row r="29" spans="1:7" s="103" customFormat="1" ht="40.5" customHeight="1" x14ac:dyDescent="0.25">
      <c r="A29" s="14"/>
      <c r="B29" s="37" t="s">
        <v>11</v>
      </c>
      <c r="C29" s="39" t="s">
        <v>20</v>
      </c>
      <c r="D29" s="39" t="s">
        <v>25</v>
      </c>
      <c r="E29" s="39" t="s">
        <v>133</v>
      </c>
      <c r="F29" s="10">
        <v>4031.5</v>
      </c>
      <c r="G29" s="10">
        <v>4194.1000000000004</v>
      </c>
    </row>
    <row r="30" spans="1:7" s="103" customFormat="1" ht="15.75" customHeight="1" x14ac:dyDescent="0.25">
      <c r="A30" s="14"/>
      <c r="B30" s="37" t="s">
        <v>115</v>
      </c>
      <c r="C30" s="39" t="s">
        <v>20</v>
      </c>
      <c r="D30" s="39" t="s">
        <v>25</v>
      </c>
      <c r="E30" s="39" t="s">
        <v>16</v>
      </c>
      <c r="F30" s="10">
        <v>248.4</v>
      </c>
      <c r="G30" s="10">
        <v>260.8</v>
      </c>
    </row>
    <row r="31" spans="1:7" s="131" customFormat="1" x14ac:dyDescent="0.25">
      <c r="A31" s="98"/>
      <c r="B31" s="32" t="s">
        <v>138</v>
      </c>
      <c r="C31" s="34" t="s">
        <v>26</v>
      </c>
      <c r="D31" s="34"/>
      <c r="E31" s="34"/>
      <c r="F31" s="3">
        <f t="shared" ref="F31:G32" si="1">F32</f>
        <v>150</v>
      </c>
      <c r="G31" s="3">
        <f t="shared" si="1"/>
        <v>150</v>
      </c>
    </row>
    <row r="32" spans="1:7" ht="12.75" customHeight="1" x14ac:dyDescent="0.25">
      <c r="A32" s="88"/>
      <c r="B32" s="32" t="s">
        <v>139</v>
      </c>
      <c r="C32" s="34" t="s">
        <v>26</v>
      </c>
      <c r="D32" s="34" t="s">
        <v>27</v>
      </c>
      <c r="E32" s="34"/>
      <c r="F32" s="3">
        <f t="shared" si="1"/>
        <v>150</v>
      </c>
      <c r="G32" s="3">
        <f t="shared" si="1"/>
        <v>150</v>
      </c>
    </row>
    <row r="33" spans="1:7" x14ac:dyDescent="0.25">
      <c r="A33" s="88"/>
      <c r="B33" s="43" t="s">
        <v>17</v>
      </c>
      <c r="C33" s="39" t="s">
        <v>26</v>
      </c>
      <c r="D33" s="39" t="s">
        <v>27</v>
      </c>
      <c r="E33" s="39" t="s">
        <v>136</v>
      </c>
      <c r="F33" s="4">
        <v>150</v>
      </c>
      <c r="G33" s="4">
        <v>150</v>
      </c>
    </row>
    <row r="34" spans="1:7" s="131" customFormat="1" ht="14.25" customHeight="1" x14ac:dyDescent="0.25">
      <c r="A34" s="98"/>
      <c r="B34" s="32" t="s">
        <v>140</v>
      </c>
      <c r="C34" s="34" t="s">
        <v>28</v>
      </c>
      <c r="D34" s="34"/>
      <c r="E34" s="34"/>
      <c r="F34" s="3">
        <f>F35+F37+F39+F42</f>
        <v>728.9</v>
      </c>
      <c r="G34" s="3">
        <f>G35+G37+G39+G42</f>
        <v>758.7</v>
      </c>
    </row>
    <row r="35" spans="1:7" ht="26.25" customHeight="1" x14ac:dyDescent="0.25">
      <c r="A35" s="88"/>
      <c r="B35" s="32" t="s">
        <v>29</v>
      </c>
      <c r="C35" s="34" t="s">
        <v>28</v>
      </c>
      <c r="D35" s="34" t="s">
        <v>30</v>
      </c>
      <c r="E35" s="39"/>
      <c r="F35" s="3">
        <f>F36</f>
        <v>198.7</v>
      </c>
      <c r="G35" s="3">
        <f>G36</f>
        <v>206.8</v>
      </c>
    </row>
    <row r="36" spans="1:7" ht="15.75" customHeight="1" x14ac:dyDescent="0.25">
      <c r="A36" s="88"/>
      <c r="B36" s="37" t="s">
        <v>115</v>
      </c>
      <c r="C36" s="39" t="s">
        <v>28</v>
      </c>
      <c r="D36" s="39" t="s">
        <v>30</v>
      </c>
      <c r="E36" s="39" t="s">
        <v>16</v>
      </c>
      <c r="F36" s="1">
        <v>198.7</v>
      </c>
      <c r="G36" s="1">
        <v>206.8</v>
      </c>
    </row>
    <row r="37" spans="1:7" ht="14.25" customHeight="1" x14ac:dyDescent="0.25">
      <c r="A37" s="88"/>
      <c r="B37" s="101" t="s">
        <v>31</v>
      </c>
      <c r="C37" s="34" t="s">
        <v>28</v>
      </c>
      <c r="D37" s="34" t="s">
        <v>32</v>
      </c>
      <c r="E37" s="39"/>
      <c r="F37" s="3">
        <f>F38</f>
        <v>499.7</v>
      </c>
      <c r="G37" s="3">
        <f>G38</f>
        <v>520.20000000000005</v>
      </c>
    </row>
    <row r="38" spans="1:7" ht="15" customHeight="1" x14ac:dyDescent="0.25">
      <c r="A38" s="88"/>
      <c r="B38" s="37" t="s">
        <v>115</v>
      </c>
      <c r="C38" s="39" t="s">
        <v>28</v>
      </c>
      <c r="D38" s="39" t="s">
        <v>32</v>
      </c>
      <c r="E38" s="39" t="s">
        <v>16</v>
      </c>
      <c r="F38" s="1">
        <v>499.7</v>
      </c>
      <c r="G38" s="1">
        <v>520.20000000000005</v>
      </c>
    </row>
    <row r="39" spans="1:7" s="103" customFormat="1" ht="30" customHeight="1" x14ac:dyDescent="0.25">
      <c r="A39" s="14"/>
      <c r="B39" s="32" t="s">
        <v>33</v>
      </c>
      <c r="C39" s="34" t="s">
        <v>28</v>
      </c>
      <c r="D39" s="34" t="s">
        <v>34</v>
      </c>
      <c r="E39" s="39"/>
      <c r="F39" s="3">
        <f>F40</f>
        <v>8.4</v>
      </c>
      <c r="G39" s="3">
        <f>G40</f>
        <v>8.6999999999999993</v>
      </c>
    </row>
    <row r="40" spans="1:7" s="103" customFormat="1" ht="18.75" customHeight="1" x14ac:dyDescent="0.25">
      <c r="A40" s="14"/>
      <c r="B40" s="43" t="s">
        <v>35</v>
      </c>
      <c r="C40" s="39" t="s">
        <v>28</v>
      </c>
      <c r="D40" s="39" t="s">
        <v>34</v>
      </c>
      <c r="E40" s="39"/>
      <c r="F40" s="4">
        <f>F41</f>
        <v>8.4</v>
      </c>
      <c r="G40" s="4">
        <f>G41</f>
        <v>8.6999999999999993</v>
      </c>
    </row>
    <row r="41" spans="1:7" s="103" customFormat="1" ht="18" customHeight="1" x14ac:dyDescent="0.25">
      <c r="A41" s="14"/>
      <c r="B41" s="43" t="s">
        <v>115</v>
      </c>
      <c r="C41" s="39" t="s">
        <v>28</v>
      </c>
      <c r="D41" s="39" t="s">
        <v>34</v>
      </c>
      <c r="E41" s="39" t="s">
        <v>16</v>
      </c>
      <c r="F41" s="4">
        <v>8.4</v>
      </c>
      <c r="G41" s="4">
        <v>8.6999999999999993</v>
      </c>
    </row>
    <row r="42" spans="1:7" ht="18" customHeight="1" x14ac:dyDescent="0.25">
      <c r="A42" s="88"/>
      <c r="B42" s="32" t="s">
        <v>165</v>
      </c>
      <c r="C42" s="34" t="s">
        <v>28</v>
      </c>
      <c r="D42" s="34" t="s">
        <v>164</v>
      </c>
      <c r="E42" s="34"/>
      <c r="F42" s="3">
        <f>F43</f>
        <v>22.1</v>
      </c>
      <c r="G42" s="3">
        <f>G43</f>
        <v>23</v>
      </c>
    </row>
    <row r="43" spans="1:7" ht="18" customHeight="1" x14ac:dyDescent="0.25">
      <c r="A43" s="88"/>
      <c r="B43" s="37" t="s">
        <v>115</v>
      </c>
      <c r="C43" s="39" t="s">
        <v>28</v>
      </c>
      <c r="D43" s="39" t="s">
        <v>164</v>
      </c>
      <c r="E43" s="39" t="s">
        <v>16</v>
      </c>
      <c r="F43" s="4">
        <v>22.1</v>
      </c>
      <c r="G43" s="4">
        <v>23</v>
      </c>
    </row>
    <row r="44" spans="1:7" s="103" customFormat="1" ht="15.75" customHeight="1" x14ac:dyDescent="0.25">
      <c r="A44" s="14"/>
      <c r="B44" s="32" t="s">
        <v>36</v>
      </c>
      <c r="C44" s="34" t="s">
        <v>37</v>
      </c>
      <c r="D44" s="34"/>
      <c r="E44" s="34"/>
      <c r="F44" s="3">
        <f>F45</f>
        <v>235.4</v>
      </c>
      <c r="G44" s="3">
        <f>G45</f>
        <v>245</v>
      </c>
    </row>
    <row r="45" spans="1:7" s="104" customFormat="1" ht="30" customHeight="1" x14ac:dyDescent="0.25">
      <c r="A45" s="35"/>
      <c r="B45" s="56" t="s">
        <v>147</v>
      </c>
      <c r="C45" s="34" t="s">
        <v>148</v>
      </c>
      <c r="D45" s="34"/>
      <c r="E45" s="34"/>
      <c r="F45" s="3">
        <f t="shared" ref="F45:G46" si="2">F46</f>
        <v>235.4</v>
      </c>
      <c r="G45" s="3">
        <f t="shared" si="2"/>
        <v>245</v>
      </c>
    </row>
    <row r="46" spans="1:7" s="103" customFormat="1" ht="25.5" customHeight="1" x14ac:dyDescent="0.25">
      <c r="A46" s="14"/>
      <c r="B46" s="32" t="s">
        <v>141</v>
      </c>
      <c r="C46" s="34" t="s">
        <v>148</v>
      </c>
      <c r="D46" s="34" t="s">
        <v>38</v>
      </c>
      <c r="E46" s="39"/>
      <c r="F46" s="3">
        <f t="shared" si="2"/>
        <v>235.4</v>
      </c>
      <c r="G46" s="3">
        <f t="shared" si="2"/>
        <v>245</v>
      </c>
    </row>
    <row r="47" spans="1:7" s="103" customFormat="1" ht="13.5" customHeight="1" x14ac:dyDescent="0.25">
      <c r="A47" s="14"/>
      <c r="B47" s="37" t="s">
        <v>115</v>
      </c>
      <c r="C47" s="39" t="s">
        <v>148</v>
      </c>
      <c r="D47" s="39" t="s">
        <v>38</v>
      </c>
      <c r="E47" s="39" t="s">
        <v>16</v>
      </c>
      <c r="F47" s="4">
        <v>235.4</v>
      </c>
      <c r="G47" s="4">
        <v>245</v>
      </c>
    </row>
    <row r="48" spans="1:7" s="103" customFormat="1" ht="13.5" customHeight="1" x14ac:dyDescent="0.25">
      <c r="A48" s="14"/>
      <c r="B48" s="32" t="s">
        <v>39</v>
      </c>
      <c r="C48" s="34" t="s">
        <v>40</v>
      </c>
      <c r="D48" s="34"/>
      <c r="E48" s="34"/>
      <c r="F48" s="3">
        <f>F52+F49+F55</f>
        <v>47862.3</v>
      </c>
      <c r="G48" s="3">
        <f>G52+G49+G55</f>
        <v>43924</v>
      </c>
    </row>
    <row r="49" spans="1:7" s="103" customFormat="1" ht="13.5" customHeight="1" x14ac:dyDescent="0.25">
      <c r="A49" s="14"/>
      <c r="B49" s="32" t="s">
        <v>118</v>
      </c>
      <c r="C49" s="34" t="s">
        <v>119</v>
      </c>
      <c r="D49" s="34" t="s">
        <v>120</v>
      </c>
      <c r="E49" s="33"/>
      <c r="F49" s="7">
        <f>F50</f>
        <v>1848</v>
      </c>
      <c r="G49" s="7">
        <f>G50</f>
        <v>2073.5</v>
      </c>
    </row>
    <row r="50" spans="1:7" s="103" customFormat="1" ht="13.5" customHeight="1" x14ac:dyDescent="0.25">
      <c r="A50" s="14"/>
      <c r="B50" s="37" t="s">
        <v>121</v>
      </c>
      <c r="C50" s="39" t="s">
        <v>119</v>
      </c>
      <c r="D50" s="39" t="s">
        <v>120</v>
      </c>
      <c r="E50" s="38"/>
      <c r="F50" s="1">
        <f>F51</f>
        <v>1848</v>
      </c>
      <c r="G50" s="1">
        <f>G51</f>
        <v>2073.5</v>
      </c>
    </row>
    <row r="51" spans="1:7" s="103" customFormat="1" ht="13.5" customHeight="1" x14ac:dyDescent="0.25">
      <c r="A51" s="14"/>
      <c r="B51" s="37" t="s">
        <v>115</v>
      </c>
      <c r="C51" s="39" t="s">
        <v>119</v>
      </c>
      <c r="D51" s="39" t="s">
        <v>120</v>
      </c>
      <c r="E51" s="38">
        <v>200</v>
      </c>
      <c r="F51" s="1">
        <v>1848</v>
      </c>
      <c r="G51" s="1">
        <v>2073.5</v>
      </c>
    </row>
    <row r="52" spans="1:7" s="104" customFormat="1" ht="15" customHeight="1" x14ac:dyDescent="0.25">
      <c r="A52" s="35"/>
      <c r="B52" s="32" t="s">
        <v>41</v>
      </c>
      <c r="C52" s="34" t="s">
        <v>42</v>
      </c>
      <c r="D52" s="34"/>
      <c r="E52" s="34"/>
      <c r="F52" s="3">
        <f>F53</f>
        <v>46008.800000000003</v>
      </c>
      <c r="G52" s="3">
        <f>G53</f>
        <v>41844.800000000003</v>
      </c>
    </row>
    <row r="53" spans="1:7" s="103" customFormat="1" ht="28.5" customHeight="1" x14ac:dyDescent="0.25">
      <c r="A53" s="14"/>
      <c r="B53" s="56" t="s">
        <v>97</v>
      </c>
      <c r="C53" s="34" t="s">
        <v>42</v>
      </c>
      <c r="D53" s="34" t="s">
        <v>43</v>
      </c>
      <c r="E53" s="34"/>
      <c r="F53" s="3">
        <f t="shared" ref="F53:G53" si="3">F54</f>
        <v>46008.800000000003</v>
      </c>
      <c r="G53" s="3">
        <f t="shared" si="3"/>
        <v>41844.800000000003</v>
      </c>
    </row>
    <row r="54" spans="1:7" s="103" customFormat="1" ht="14.25" customHeight="1" x14ac:dyDescent="0.25">
      <c r="A54" s="14"/>
      <c r="B54" s="37" t="s">
        <v>115</v>
      </c>
      <c r="C54" s="39" t="s">
        <v>42</v>
      </c>
      <c r="D54" s="39" t="s">
        <v>43</v>
      </c>
      <c r="E54" s="39" t="s">
        <v>16</v>
      </c>
      <c r="F54" s="1">
        <v>46008.800000000003</v>
      </c>
      <c r="G54" s="1">
        <v>41844.800000000003</v>
      </c>
    </row>
    <row r="55" spans="1:7" s="103" customFormat="1" ht="18.75" customHeight="1" x14ac:dyDescent="0.25">
      <c r="A55" s="14"/>
      <c r="B55" s="105" t="s">
        <v>159</v>
      </c>
      <c r="C55" s="34" t="s">
        <v>160</v>
      </c>
      <c r="D55" s="34"/>
      <c r="E55" s="39"/>
      <c r="F55" s="7">
        <f>F56</f>
        <v>5.5</v>
      </c>
      <c r="G55" s="7">
        <f>G56</f>
        <v>5.7</v>
      </c>
    </row>
    <row r="56" spans="1:7" s="103" customFormat="1" ht="16.5" customHeight="1" x14ac:dyDescent="0.25">
      <c r="A56" s="14"/>
      <c r="B56" s="58" t="s">
        <v>163</v>
      </c>
      <c r="C56" s="34" t="s">
        <v>160</v>
      </c>
      <c r="D56" s="34" t="s">
        <v>161</v>
      </c>
      <c r="E56" s="39"/>
      <c r="F56" s="7">
        <f>F57</f>
        <v>5.5</v>
      </c>
      <c r="G56" s="7">
        <f>G57</f>
        <v>5.7</v>
      </c>
    </row>
    <row r="57" spans="1:7" s="103" customFormat="1" ht="16.5" customHeight="1" x14ac:dyDescent="0.25">
      <c r="A57" s="14"/>
      <c r="B57" s="59" t="s">
        <v>162</v>
      </c>
      <c r="C57" s="39" t="s">
        <v>160</v>
      </c>
      <c r="D57" s="39" t="s">
        <v>161</v>
      </c>
      <c r="E57" s="39" t="s">
        <v>16</v>
      </c>
      <c r="F57" s="1">
        <v>5.5</v>
      </c>
      <c r="G57" s="1">
        <v>5.7</v>
      </c>
    </row>
    <row r="58" spans="1:7" s="104" customFormat="1" ht="15.75" customHeight="1" x14ac:dyDescent="0.25">
      <c r="A58" s="35"/>
      <c r="B58" s="32" t="s">
        <v>44</v>
      </c>
      <c r="C58" s="34" t="s">
        <v>45</v>
      </c>
      <c r="D58" s="34"/>
      <c r="E58" s="34"/>
      <c r="F58" s="3">
        <f>F59</f>
        <v>142211.19999999998</v>
      </c>
      <c r="G58" s="3">
        <f>G59</f>
        <v>148064.79999999999</v>
      </c>
    </row>
    <row r="59" spans="1:7" s="104" customFormat="1" ht="15" customHeight="1" x14ac:dyDescent="0.25">
      <c r="A59" s="35"/>
      <c r="B59" s="32" t="s">
        <v>46</v>
      </c>
      <c r="C59" s="34" t="s">
        <v>47</v>
      </c>
      <c r="D59" s="34"/>
      <c r="E59" s="34"/>
      <c r="F59" s="3">
        <f>F60+F62+F66+F70+F64+F68+F72</f>
        <v>142211.19999999998</v>
      </c>
      <c r="G59" s="3">
        <f>G60+G62+G66+G70+G64+G68+G72</f>
        <v>148064.79999999999</v>
      </c>
    </row>
    <row r="60" spans="1:7" s="103" customFormat="1" ht="27.75" customHeight="1" x14ac:dyDescent="0.25">
      <c r="A60" s="14"/>
      <c r="B60" s="32" t="s">
        <v>167</v>
      </c>
      <c r="C60" s="34" t="s">
        <v>47</v>
      </c>
      <c r="D60" s="34" t="s">
        <v>100</v>
      </c>
      <c r="E60" s="39"/>
      <c r="F60" s="3">
        <f>F61</f>
        <v>15798.8</v>
      </c>
      <c r="G60" s="3">
        <f>G61</f>
        <v>8826.7999999999993</v>
      </c>
    </row>
    <row r="61" spans="1:7" s="103" customFormat="1" ht="15.75" customHeight="1" x14ac:dyDescent="0.25">
      <c r="A61" s="14"/>
      <c r="B61" s="37" t="s">
        <v>115</v>
      </c>
      <c r="C61" s="39" t="s">
        <v>47</v>
      </c>
      <c r="D61" s="39" t="s">
        <v>100</v>
      </c>
      <c r="E61" s="39" t="s">
        <v>16</v>
      </c>
      <c r="F61" s="4">
        <v>15798.8</v>
      </c>
      <c r="G61" s="4">
        <v>8826.7999999999993</v>
      </c>
    </row>
    <row r="62" spans="1:7" s="103" customFormat="1" ht="38.25" x14ac:dyDescent="0.25">
      <c r="A62" s="14"/>
      <c r="B62" s="32" t="s">
        <v>168</v>
      </c>
      <c r="C62" s="34" t="s">
        <v>47</v>
      </c>
      <c r="D62" s="34" t="s">
        <v>101</v>
      </c>
      <c r="E62" s="34"/>
      <c r="F62" s="67">
        <f>F63</f>
        <v>14320.1</v>
      </c>
      <c r="G62" s="67">
        <f>G63</f>
        <v>52395.3</v>
      </c>
    </row>
    <row r="63" spans="1:7" s="103" customFormat="1" ht="15.75" customHeight="1" x14ac:dyDescent="0.25">
      <c r="A63" s="14"/>
      <c r="B63" s="37" t="s">
        <v>115</v>
      </c>
      <c r="C63" s="39" t="s">
        <v>47</v>
      </c>
      <c r="D63" s="39" t="s">
        <v>101</v>
      </c>
      <c r="E63" s="39" t="s">
        <v>16</v>
      </c>
      <c r="F63" s="65">
        <v>14320.1</v>
      </c>
      <c r="G63" s="65">
        <v>52395.3</v>
      </c>
    </row>
    <row r="64" spans="1:7" s="103" customFormat="1" ht="26.25" customHeight="1" x14ac:dyDescent="0.25">
      <c r="A64" s="14"/>
      <c r="B64" s="32" t="s">
        <v>169</v>
      </c>
      <c r="C64" s="34" t="s">
        <v>47</v>
      </c>
      <c r="D64" s="34" t="s">
        <v>102</v>
      </c>
      <c r="E64" s="34"/>
      <c r="F64" s="67">
        <f>F65</f>
        <v>99793.9</v>
      </c>
      <c r="G64" s="67">
        <f>G65</f>
        <v>73277.7</v>
      </c>
    </row>
    <row r="65" spans="1:7" s="103" customFormat="1" ht="15.75" customHeight="1" x14ac:dyDescent="0.25">
      <c r="A65" s="14"/>
      <c r="B65" s="37" t="s">
        <v>115</v>
      </c>
      <c r="C65" s="39" t="s">
        <v>47</v>
      </c>
      <c r="D65" s="39" t="s">
        <v>102</v>
      </c>
      <c r="E65" s="39" t="s">
        <v>16</v>
      </c>
      <c r="F65" s="65">
        <v>99793.9</v>
      </c>
      <c r="G65" s="65">
        <v>73277.7</v>
      </c>
    </row>
    <row r="66" spans="1:7" s="103" customFormat="1" ht="27.75" customHeight="1" x14ac:dyDescent="0.25">
      <c r="A66" s="14"/>
      <c r="B66" s="32" t="s">
        <v>98</v>
      </c>
      <c r="C66" s="34" t="s">
        <v>47</v>
      </c>
      <c r="D66" s="34" t="s">
        <v>103</v>
      </c>
      <c r="E66" s="39"/>
      <c r="F66" s="126">
        <f>F67</f>
        <v>9889.6</v>
      </c>
      <c r="G66" s="126">
        <f>G67</f>
        <v>9567.1</v>
      </c>
    </row>
    <row r="67" spans="1:7" s="103" customFormat="1" ht="15.75" customHeight="1" x14ac:dyDescent="0.25">
      <c r="A67" s="14"/>
      <c r="B67" s="37" t="s">
        <v>115</v>
      </c>
      <c r="C67" s="39" t="s">
        <v>47</v>
      </c>
      <c r="D67" s="39" t="s">
        <v>103</v>
      </c>
      <c r="E67" s="39" t="s">
        <v>16</v>
      </c>
      <c r="F67" s="1">
        <v>9889.6</v>
      </c>
      <c r="G67" s="1">
        <v>9567.1</v>
      </c>
    </row>
    <row r="68" spans="1:7" s="103" customFormat="1" ht="15.75" customHeight="1" x14ac:dyDescent="0.25">
      <c r="A68" s="14"/>
      <c r="B68" s="66" t="s">
        <v>83</v>
      </c>
      <c r="C68" s="34" t="s">
        <v>47</v>
      </c>
      <c r="D68" s="34" t="s">
        <v>104</v>
      </c>
      <c r="E68" s="34"/>
      <c r="F68" s="126">
        <f>F69</f>
        <v>820.8</v>
      </c>
      <c r="G68" s="126">
        <f>G69</f>
        <v>2006.3</v>
      </c>
    </row>
    <row r="69" spans="1:7" s="103" customFormat="1" ht="15.75" customHeight="1" x14ac:dyDescent="0.25">
      <c r="A69" s="14"/>
      <c r="B69" s="43" t="s">
        <v>115</v>
      </c>
      <c r="C69" s="39" t="s">
        <v>47</v>
      </c>
      <c r="D69" s="39" t="s">
        <v>104</v>
      </c>
      <c r="E69" s="39" t="s">
        <v>16</v>
      </c>
      <c r="F69" s="1">
        <v>820.8</v>
      </c>
      <c r="G69" s="1">
        <v>2006.3</v>
      </c>
    </row>
    <row r="70" spans="1:7" s="103" customFormat="1" ht="15" customHeight="1" x14ac:dyDescent="0.25">
      <c r="A70" s="14"/>
      <c r="B70" s="32" t="s">
        <v>48</v>
      </c>
      <c r="C70" s="34" t="s">
        <v>47</v>
      </c>
      <c r="D70" s="34" t="s">
        <v>105</v>
      </c>
      <c r="E70" s="39"/>
      <c r="F70" s="3">
        <f>F71</f>
        <v>1588</v>
      </c>
      <c r="G70" s="3">
        <f>G71</f>
        <v>1653.2</v>
      </c>
    </row>
    <row r="71" spans="1:7" s="104" customFormat="1" ht="15.75" customHeight="1" x14ac:dyDescent="0.25">
      <c r="A71" s="35"/>
      <c r="B71" s="37" t="s">
        <v>115</v>
      </c>
      <c r="C71" s="39" t="s">
        <v>47</v>
      </c>
      <c r="D71" s="39" t="s">
        <v>105</v>
      </c>
      <c r="E71" s="39" t="s">
        <v>16</v>
      </c>
      <c r="F71" s="1">
        <v>1588</v>
      </c>
      <c r="G71" s="1">
        <v>1653.2</v>
      </c>
    </row>
    <row r="72" spans="1:7" s="104" customFormat="1" ht="27.75" customHeight="1" x14ac:dyDescent="0.25">
      <c r="A72" s="35"/>
      <c r="B72" s="32" t="s">
        <v>177</v>
      </c>
      <c r="C72" s="34" t="s">
        <v>47</v>
      </c>
      <c r="D72" s="34" t="s">
        <v>178</v>
      </c>
      <c r="E72" s="34"/>
      <c r="F72" s="67">
        <f>F73</f>
        <v>0</v>
      </c>
      <c r="G72" s="67">
        <f>G73</f>
        <v>338.4</v>
      </c>
    </row>
    <row r="73" spans="1:7" s="104" customFormat="1" ht="15.75" customHeight="1" x14ac:dyDescent="0.25">
      <c r="A73" s="35"/>
      <c r="B73" s="37" t="s">
        <v>115</v>
      </c>
      <c r="C73" s="39" t="s">
        <v>47</v>
      </c>
      <c r="D73" s="39" t="s">
        <v>178</v>
      </c>
      <c r="E73" s="39" t="s">
        <v>16</v>
      </c>
      <c r="F73" s="65">
        <v>0</v>
      </c>
      <c r="G73" s="65">
        <v>338.4</v>
      </c>
    </row>
    <row r="74" spans="1:7" s="103" customFormat="1" ht="13.5" customHeight="1" x14ac:dyDescent="0.25">
      <c r="A74" s="14"/>
      <c r="B74" s="56" t="s">
        <v>49</v>
      </c>
      <c r="C74" s="34" t="s">
        <v>50</v>
      </c>
      <c r="D74" s="34"/>
      <c r="E74" s="34"/>
      <c r="F74" s="3">
        <f>F76+F78</f>
        <v>1119.1000000000001</v>
      </c>
      <c r="G74" s="3">
        <f>G76+G78</f>
        <v>1227</v>
      </c>
    </row>
    <row r="75" spans="1:7" s="131" customFormat="1" ht="15.75" customHeight="1" x14ac:dyDescent="0.25">
      <c r="A75" s="98"/>
      <c r="B75" s="32" t="s">
        <v>51</v>
      </c>
      <c r="C75" s="34" t="s">
        <v>52</v>
      </c>
      <c r="D75" s="34"/>
      <c r="E75" s="34"/>
      <c r="F75" s="3">
        <f>F76</f>
        <v>124.9</v>
      </c>
      <c r="G75" s="3">
        <f>G76</f>
        <v>129.9</v>
      </c>
    </row>
    <row r="76" spans="1:7" ht="41.25" customHeight="1" x14ac:dyDescent="0.25">
      <c r="A76" s="88"/>
      <c r="B76" s="32" t="s">
        <v>53</v>
      </c>
      <c r="C76" s="34" t="s">
        <v>52</v>
      </c>
      <c r="D76" s="34" t="s">
        <v>54</v>
      </c>
      <c r="E76" s="34"/>
      <c r="F76" s="3">
        <f>F77</f>
        <v>124.9</v>
      </c>
      <c r="G76" s="3">
        <f>G77</f>
        <v>129.9</v>
      </c>
    </row>
    <row r="77" spans="1:7" ht="13.5" customHeight="1" x14ac:dyDescent="0.25">
      <c r="A77" s="88"/>
      <c r="B77" s="37" t="s">
        <v>115</v>
      </c>
      <c r="C77" s="39" t="s">
        <v>52</v>
      </c>
      <c r="D77" s="39" t="s">
        <v>54</v>
      </c>
      <c r="E77" s="39" t="s">
        <v>16</v>
      </c>
      <c r="F77" s="1">
        <v>124.9</v>
      </c>
      <c r="G77" s="1">
        <v>129.9</v>
      </c>
    </row>
    <row r="78" spans="1:7" s="103" customFormat="1" ht="15" customHeight="1" x14ac:dyDescent="0.25">
      <c r="A78" s="14"/>
      <c r="B78" s="32" t="s">
        <v>142</v>
      </c>
      <c r="C78" s="34" t="s">
        <v>55</v>
      </c>
      <c r="D78" s="34"/>
      <c r="E78" s="34"/>
      <c r="F78" s="3">
        <f>F83+F89+F87+F81+F85+F79</f>
        <v>994.2</v>
      </c>
      <c r="G78" s="3">
        <f>G83+G89+G87+G81+G85+G79</f>
        <v>1097.0999999999999</v>
      </c>
    </row>
    <row r="79" spans="1:7" s="103" customFormat="1" ht="28.5" customHeight="1" x14ac:dyDescent="0.25">
      <c r="A79" s="14"/>
      <c r="B79" s="32" t="s">
        <v>116</v>
      </c>
      <c r="C79" s="34" t="s">
        <v>55</v>
      </c>
      <c r="D79" s="34" t="s">
        <v>117</v>
      </c>
      <c r="E79" s="34"/>
      <c r="F79" s="3">
        <f>F80</f>
        <v>320.7</v>
      </c>
      <c r="G79" s="3">
        <f>G80</f>
        <v>395.9</v>
      </c>
    </row>
    <row r="80" spans="1:7" s="103" customFormat="1" ht="15" customHeight="1" x14ac:dyDescent="0.25">
      <c r="A80" s="14"/>
      <c r="B80" s="37" t="s">
        <v>115</v>
      </c>
      <c r="C80" s="39" t="s">
        <v>55</v>
      </c>
      <c r="D80" s="39" t="s">
        <v>117</v>
      </c>
      <c r="E80" s="39" t="s">
        <v>16</v>
      </c>
      <c r="F80" s="4">
        <v>320.7</v>
      </c>
      <c r="G80" s="4">
        <v>395.9</v>
      </c>
    </row>
    <row r="81" spans="1:7" s="103" customFormat="1" ht="29.25" customHeight="1" x14ac:dyDescent="0.25">
      <c r="A81" s="14"/>
      <c r="B81" s="32" t="s">
        <v>56</v>
      </c>
      <c r="C81" s="34" t="s">
        <v>55</v>
      </c>
      <c r="D81" s="34" t="s">
        <v>106</v>
      </c>
      <c r="E81" s="39"/>
      <c r="F81" s="3">
        <f>F82</f>
        <v>25.9</v>
      </c>
      <c r="G81" s="3">
        <f>G82</f>
        <v>27</v>
      </c>
    </row>
    <row r="82" spans="1:7" s="103" customFormat="1" ht="16.5" customHeight="1" x14ac:dyDescent="0.25">
      <c r="A82" s="14"/>
      <c r="B82" s="37" t="s">
        <v>115</v>
      </c>
      <c r="C82" s="34" t="s">
        <v>55</v>
      </c>
      <c r="D82" s="39" t="s">
        <v>106</v>
      </c>
      <c r="E82" s="39" t="s">
        <v>16</v>
      </c>
      <c r="F82" s="4">
        <v>25.9</v>
      </c>
      <c r="G82" s="4">
        <v>27</v>
      </c>
    </row>
    <row r="83" spans="1:7" s="103" customFormat="1" ht="25.5" customHeight="1" x14ac:dyDescent="0.25">
      <c r="A83" s="14"/>
      <c r="B83" s="32" t="s">
        <v>57</v>
      </c>
      <c r="C83" s="34" t="s">
        <v>55</v>
      </c>
      <c r="D83" s="34" t="s">
        <v>107</v>
      </c>
      <c r="E83" s="34"/>
      <c r="F83" s="3">
        <f>F84</f>
        <v>166.8</v>
      </c>
      <c r="G83" s="3">
        <f>G84</f>
        <v>173.6</v>
      </c>
    </row>
    <row r="84" spans="1:7" s="103" customFormat="1" ht="15.75" customHeight="1" x14ac:dyDescent="0.25">
      <c r="A84" s="14"/>
      <c r="B84" s="37" t="s">
        <v>115</v>
      </c>
      <c r="C84" s="39" t="s">
        <v>55</v>
      </c>
      <c r="D84" s="39" t="s">
        <v>107</v>
      </c>
      <c r="E84" s="39" t="s">
        <v>16</v>
      </c>
      <c r="F84" s="4">
        <v>166.8</v>
      </c>
      <c r="G84" s="4">
        <v>173.6</v>
      </c>
    </row>
    <row r="85" spans="1:7" s="103" customFormat="1" ht="15.75" customHeight="1" x14ac:dyDescent="0.25">
      <c r="A85" s="14"/>
      <c r="B85" s="32" t="s">
        <v>58</v>
      </c>
      <c r="C85" s="34" t="s">
        <v>55</v>
      </c>
      <c r="D85" s="34" t="s">
        <v>108</v>
      </c>
      <c r="E85" s="39"/>
      <c r="F85" s="3">
        <f>F86</f>
        <v>51.6</v>
      </c>
      <c r="G85" s="3">
        <f>G86</f>
        <v>53.8</v>
      </c>
    </row>
    <row r="86" spans="1:7" s="103" customFormat="1" ht="15.75" customHeight="1" x14ac:dyDescent="0.25">
      <c r="A86" s="14"/>
      <c r="B86" s="37" t="s">
        <v>115</v>
      </c>
      <c r="C86" s="39" t="s">
        <v>55</v>
      </c>
      <c r="D86" s="39" t="s">
        <v>108</v>
      </c>
      <c r="E86" s="39" t="s">
        <v>16</v>
      </c>
      <c r="F86" s="4">
        <v>51.6</v>
      </c>
      <c r="G86" s="4">
        <v>53.8</v>
      </c>
    </row>
    <row r="87" spans="1:7" s="103" customFormat="1" ht="27" customHeight="1" x14ac:dyDescent="0.25">
      <c r="A87" s="14"/>
      <c r="B87" s="32" t="s">
        <v>59</v>
      </c>
      <c r="C87" s="34" t="s">
        <v>55</v>
      </c>
      <c r="D87" s="34" t="s">
        <v>109</v>
      </c>
      <c r="E87" s="39"/>
      <c r="F87" s="7">
        <f>F88</f>
        <v>51.9</v>
      </c>
      <c r="G87" s="7">
        <f>G88</f>
        <v>54.1</v>
      </c>
    </row>
    <row r="88" spans="1:7" s="103" customFormat="1" x14ac:dyDescent="0.25">
      <c r="A88" s="14"/>
      <c r="B88" s="37" t="s">
        <v>115</v>
      </c>
      <c r="C88" s="34" t="s">
        <v>55</v>
      </c>
      <c r="D88" s="68">
        <v>4314000521</v>
      </c>
      <c r="E88" s="39" t="s">
        <v>16</v>
      </c>
      <c r="F88" s="1">
        <v>51.9</v>
      </c>
      <c r="G88" s="1">
        <v>54.1</v>
      </c>
    </row>
    <row r="89" spans="1:7" s="103" customFormat="1" ht="42.75" customHeight="1" x14ac:dyDescent="0.25">
      <c r="A89" s="14"/>
      <c r="B89" s="32" t="s">
        <v>60</v>
      </c>
      <c r="C89" s="34" t="s">
        <v>55</v>
      </c>
      <c r="D89" s="34" t="s">
        <v>110</v>
      </c>
      <c r="E89" s="33"/>
      <c r="F89" s="7">
        <f>F90</f>
        <v>377.3</v>
      </c>
      <c r="G89" s="7">
        <f>G90</f>
        <v>392.7</v>
      </c>
    </row>
    <row r="90" spans="1:7" s="103" customFormat="1" x14ac:dyDescent="0.25">
      <c r="A90" s="14"/>
      <c r="B90" s="37" t="s">
        <v>115</v>
      </c>
      <c r="C90" s="34" t="s">
        <v>55</v>
      </c>
      <c r="D90" s="39" t="s">
        <v>110</v>
      </c>
      <c r="E90" s="38">
        <v>200</v>
      </c>
      <c r="F90" s="1">
        <v>377.3</v>
      </c>
      <c r="G90" s="1">
        <v>392.7</v>
      </c>
    </row>
    <row r="91" spans="1:7" s="103" customFormat="1" ht="15.75" customHeight="1" x14ac:dyDescent="0.25">
      <c r="A91" s="14"/>
      <c r="B91" s="32" t="s">
        <v>61</v>
      </c>
      <c r="C91" s="34" t="s">
        <v>62</v>
      </c>
      <c r="D91" s="34"/>
      <c r="E91" s="34"/>
      <c r="F91" s="3">
        <f>F94</f>
        <v>2403.1</v>
      </c>
      <c r="G91" s="3">
        <f>G94</f>
        <v>8525.9</v>
      </c>
    </row>
    <row r="92" spans="1:7" s="104" customFormat="1" ht="13.5" customHeight="1" x14ac:dyDescent="0.25">
      <c r="A92" s="35"/>
      <c r="B92" s="32" t="s">
        <v>63</v>
      </c>
      <c r="C92" s="34" t="s">
        <v>64</v>
      </c>
      <c r="D92" s="34"/>
      <c r="E92" s="34"/>
      <c r="F92" s="3">
        <f t="shared" ref="F92:G93" si="4">F93</f>
        <v>2403.1</v>
      </c>
      <c r="G92" s="3">
        <f t="shared" si="4"/>
        <v>8525.9</v>
      </c>
    </row>
    <row r="93" spans="1:7" s="103" customFormat="1" ht="27.75" customHeight="1" x14ac:dyDescent="0.25">
      <c r="A93" s="14"/>
      <c r="B93" s="32" t="s">
        <v>65</v>
      </c>
      <c r="C93" s="34" t="s">
        <v>64</v>
      </c>
      <c r="D93" s="34" t="s">
        <v>66</v>
      </c>
      <c r="E93" s="39"/>
      <c r="F93" s="3">
        <f t="shared" si="4"/>
        <v>2403.1</v>
      </c>
      <c r="G93" s="3">
        <f t="shared" si="4"/>
        <v>8525.9</v>
      </c>
    </row>
    <row r="94" spans="1:7" s="103" customFormat="1" ht="13.5" customHeight="1" x14ac:dyDescent="0.25">
      <c r="A94" s="14"/>
      <c r="B94" s="37" t="s">
        <v>115</v>
      </c>
      <c r="C94" s="39" t="s">
        <v>64</v>
      </c>
      <c r="D94" s="39" t="s">
        <v>66</v>
      </c>
      <c r="E94" s="39" t="s">
        <v>16</v>
      </c>
      <c r="F94" s="1">
        <v>2403.1</v>
      </c>
      <c r="G94" s="1">
        <v>8525.9</v>
      </c>
    </row>
    <row r="95" spans="1:7" ht="14.25" customHeight="1" x14ac:dyDescent="0.25">
      <c r="A95" s="88"/>
      <c r="B95" s="32" t="s">
        <v>67</v>
      </c>
      <c r="C95" s="34" t="s">
        <v>68</v>
      </c>
      <c r="D95" s="39"/>
      <c r="E95" s="39"/>
      <c r="F95" s="3">
        <f>F96+F100</f>
        <v>28158.1</v>
      </c>
      <c r="G95" s="3">
        <f>G96+G100</f>
        <v>29312.7</v>
      </c>
    </row>
    <row r="96" spans="1:7" s="131" customFormat="1" ht="15.75" customHeight="1" x14ac:dyDescent="0.25">
      <c r="A96" s="98"/>
      <c r="B96" s="32" t="s">
        <v>69</v>
      </c>
      <c r="C96" s="34" t="s">
        <v>70</v>
      </c>
      <c r="D96" s="34"/>
      <c r="E96" s="34"/>
      <c r="F96" s="3">
        <f t="shared" ref="F96:G98" si="5">F97</f>
        <v>1480.1</v>
      </c>
      <c r="G96" s="3">
        <f t="shared" si="5"/>
        <v>1540.8</v>
      </c>
    </row>
    <row r="97" spans="1:7" ht="31.5" customHeight="1" x14ac:dyDescent="0.25">
      <c r="A97" s="88"/>
      <c r="B97" s="32" t="s">
        <v>99</v>
      </c>
      <c r="C97" s="34" t="s">
        <v>70</v>
      </c>
      <c r="D97" s="34" t="s">
        <v>71</v>
      </c>
      <c r="E97" s="39"/>
      <c r="F97" s="3">
        <f t="shared" si="5"/>
        <v>1480.1</v>
      </c>
      <c r="G97" s="3">
        <f t="shared" si="5"/>
        <v>1540.8</v>
      </c>
    </row>
    <row r="98" spans="1:7" x14ac:dyDescent="0.25">
      <c r="A98" s="88"/>
      <c r="B98" s="37" t="s">
        <v>72</v>
      </c>
      <c r="C98" s="39" t="s">
        <v>70</v>
      </c>
      <c r="D98" s="39" t="s">
        <v>71</v>
      </c>
      <c r="E98" s="39"/>
      <c r="F98" s="4">
        <f t="shared" si="5"/>
        <v>1480.1</v>
      </c>
      <c r="G98" s="4">
        <f t="shared" si="5"/>
        <v>1540.8</v>
      </c>
    </row>
    <row r="99" spans="1:7" ht="14.25" customHeight="1" x14ac:dyDescent="0.25">
      <c r="A99" s="88"/>
      <c r="B99" s="16" t="s">
        <v>73</v>
      </c>
      <c r="C99" s="39" t="s">
        <v>70</v>
      </c>
      <c r="D99" s="39" t="s">
        <v>71</v>
      </c>
      <c r="E99" s="39" t="s">
        <v>143</v>
      </c>
      <c r="F99" s="1">
        <v>1480.1</v>
      </c>
      <c r="G99" s="1">
        <v>1540.8</v>
      </c>
    </row>
    <row r="100" spans="1:7" ht="13.5" customHeight="1" x14ac:dyDescent="0.25">
      <c r="A100" s="88"/>
      <c r="B100" s="69" t="s">
        <v>74</v>
      </c>
      <c r="C100" s="34" t="s">
        <v>144</v>
      </c>
      <c r="D100" s="34"/>
      <c r="E100" s="34"/>
      <c r="F100" s="3">
        <f>F101+F103</f>
        <v>26678</v>
      </c>
      <c r="G100" s="3">
        <f>G101+G103</f>
        <v>27771.9</v>
      </c>
    </row>
    <row r="101" spans="1:7" s="131" customFormat="1" ht="39.75" customHeight="1" x14ac:dyDescent="0.25">
      <c r="A101" s="98"/>
      <c r="B101" s="56" t="s">
        <v>151</v>
      </c>
      <c r="C101" s="34" t="s">
        <v>144</v>
      </c>
      <c r="D101" s="33" t="s">
        <v>75</v>
      </c>
      <c r="E101" s="33"/>
      <c r="F101" s="3">
        <f>F102</f>
        <v>15046.1</v>
      </c>
      <c r="G101" s="3">
        <f>G102</f>
        <v>15663.1</v>
      </c>
    </row>
    <row r="102" spans="1:7" ht="13.5" customHeight="1" x14ac:dyDescent="0.25">
      <c r="A102" s="88"/>
      <c r="B102" s="16" t="s">
        <v>76</v>
      </c>
      <c r="C102" s="39" t="s">
        <v>144</v>
      </c>
      <c r="D102" s="38" t="s">
        <v>75</v>
      </c>
      <c r="E102" s="38">
        <v>300</v>
      </c>
      <c r="F102" s="12">
        <v>15046.1</v>
      </c>
      <c r="G102" s="12">
        <v>15663.1</v>
      </c>
    </row>
    <row r="103" spans="1:7" s="131" customFormat="1" ht="27.75" customHeight="1" x14ac:dyDescent="0.25">
      <c r="A103" s="98"/>
      <c r="B103" s="56" t="s">
        <v>150</v>
      </c>
      <c r="C103" s="34" t="s">
        <v>144</v>
      </c>
      <c r="D103" s="33" t="s">
        <v>77</v>
      </c>
      <c r="E103" s="33"/>
      <c r="F103" s="3">
        <f>F104</f>
        <v>11631.9</v>
      </c>
      <c r="G103" s="3">
        <f>G104</f>
        <v>12108.8</v>
      </c>
    </row>
    <row r="104" spans="1:7" ht="14.25" customHeight="1" x14ac:dyDescent="0.25">
      <c r="A104" s="88"/>
      <c r="B104" s="16" t="s">
        <v>76</v>
      </c>
      <c r="C104" s="39" t="s">
        <v>144</v>
      </c>
      <c r="D104" s="38" t="s">
        <v>77</v>
      </c>
      <c r="E104" s="38">
        <v>300</v>
      </c>
      <c r="F104" s="12">
        <v>11631.9</v>
      </c>
      <c r="G104" s="12">
        <v>12108.8</v>
      </c>
    </row>
    <row r="105" spans="1:7" s="103" customFormat="1" ht="14.25" customHeight="1" x14ac:dyDescent="0.25">
      <c r="A105" s="14"/>
      <c r="B105" s="58" t="s">
        <v>125</v>
      </c>
      <c r="C105" s="33" t="s">
        <v>124</v>
      </c>
      <c r="D105" s="33"/>
      <c r="E105" s="33"/>
      <c r="F105" s="7">
        <f>F106</f>
        <v>416.4</v>
      </c>
      <c r="G105" s="7">
        <f>G106</f>
        <v>433.5</v>
      </c>
    </row>
    <row r="106" spans="1:7" s="103" customFormat="1" ht="43.5" customHeight="1" x14ac:dyDescent="0.25">
      <c r="A106" s="14"/>
      <c r="B106" s="56" t="s">
        <v>126</v>
      </c>
      <c r="C106" s="34" t="s">
        <v>123</v>
      </c>
      <c r="D106" s="34" t="s">
        <v>122</v>
      </c>
      <c r="E106" s="33"/>
      <c r="F106" s="7">
        <f>F107</f>
        <v>416.4</v>
      </c>
      <c r="G106" s="7">
        <f>G107</f>
        <v>433.5</v>
      </c>
    </row>
    <row r="107" spans="1:7" s="103" customFormat="1" ht="14.25" customHeight="1" x14ac:dyDescent="0.25">
      <c r="A107" s="14"/>
      <c r="B107" s="37" t="s">
        <v>115</v>
      </c>
      <c r="C107" s="39" t="s">
        <v>123</v>
      </c>
      <c r="D107" s="39" t="s">
        <v>122</v>
      </c>
      <c r="E107" s="38">
        <v>200</v>
      </c>
      <c r="F107" s="1">
        <v>416.4</v>
      </c>
      <c r="G107" s="1">
        <v>433.5</v>
      </c>
    </row>
    <row r="108" spans="1:7" s="103" customFormat="1" ht="12.75" customHeight="1" x14ac:dyDescent="0.25">
      <c r="A108" s="14"/>
      <c r="B108" s="32" t="s">
        <v>78</v>
      </c>
      <c r="C108" s="34" t="s">
        <v>79</v>
      </c>
      <c r="D108" s="39"/>
      <c r="E108" s="34"/>
      <c r="F108" s="3">
        <f>F109+F113</f>
        <v>3821.3</v>
      </c>
      <c r="G108" s="3">
        <f>G109+G113</f>
        <v>3544.8</v>
      </c>
    </row>
    <row r="109" spans="1:7" s="104" customFormat="1" ht="14.25" customHeight="1" x14ac:dyDescent="0.25">
      <c r="A109" s="35"/>
      <c r="B109" s="32" t="s">
        <v>80</v>
      </c>
      <c r="C109" s="34" t="s">
        <v>81</v>
      </c>
      <c r="D109" s="34"/>
      <c r="E109" s="34"/>
      <c r="F109" s="3">
        <f t="shared" ref="F109:G109" si="6">F110</f>
        <v>3111.3</v>
      </c>
      <c r="G109" s="3">
        <f t="shared" si="6"/>
        <v>2959.6</v>
      </c>
    </row>
    <row r="110" spans="1:7" s="103" customFormat="1" ht="26.25" customHeight="1" x14ac:dyDescent="0.25">
      <c r="A110" s="14"/>
      <c r="B110" s="32" t="s">
        <v>145</v>
      </c>
      <c r="C110" s="34" t="s">
        <v>81</v>
      </c>
      <c r="D110" s="34" t="s">
        <v>82</v>
      </c>
      <c r="E110" s="39"/>
      <c r="F110" s="3">
        <f>F112</f>
        <v>3111.3</v>
      </c>
      <c r="G110" s="3">
        <f>G112</f>
        <v>2959.6</v>
      </c>
    </row>
    <row r="111" spans="1:7" s="104" customFormat="1" ht="15" customHeight="1" x14ac:dyDescent="0.25">
      <c r="A111" s="35"/>
      <c r="B111" s="32" t="s">
        <v>146</v>
      </c>
      <c r="C111" s="34" t="s">
        <v>81</v>
      </c>
      <c r="D111" s="34" t="s">
        <v>82</v>
      </c>
      <c r="E111" s="34"/>
      <c r="F111" s="3">
        <f>F112</f>
        <v>3111.3</v>
      </c>
      <c r="G111" s="3">
        <f>G112</f>
        <v>2959.6</v>
      </c>
    </row>
    <row r="112" spans="1:7" s="103" customFormat="1" ht="15" customHeight="1" x14ac:dyDescent="0.25">
      <c r="A112" s="14"/>
      <c r="B112" s="37" t="s">
        <v>115</v>
      </c>
      <c r="C112" s="39" t="s">
        <v>81</v>
      </c>
      <c r="D112" s="39" t="s">
        <v>82</v>
      </c>
      <c r="E112" s="39" t="s">
        <v>16</v>
      </c>
      <c r="F112" s="4">
        <v>3111.3</v>
      </c>
      <c r="G112" s="4">
        <v>2959.6</v>
      </c>
    </row>
    <row r="113" spans="1:7" s="103" customFormat="1" x14ac:dyDescent="0.25">
      <c r="A113" s="14"/>
      <c r="B113" s="32" t="s">
        <v>154</v>
      </c>
      <c r="C113" s="34" t="s">
        <v>152</v>
      </c>
      <c r="D113" s="33"/>
      <c r="E113" s="34"/>
      <c r="F113" s="3">
        <f>F114</f>
        <v>710</v>
      </c>
      <c r="G113" s="3">
        <f>G114</f>
        <v>585.20000000000005</v>
      </c>
    </row>
    <row r="114" spans="1:7" s="55" customFormat="1" ht="15.75" customHeight="1" x14ac:dyDescent="0.25">
      <c r="A114" s="35"/>
      <c r="B114" s="37" t="s">
        <v>155</v>
      </c>
      <c r="C114" s="76">
        <v>1204</v>
      </c>
      <c r="D114" s="39" t="s">
        <v>156</v>
      </c>
      <c r="E114" s="127"/>
      <c r="F114" s="4">
        <f>F115</f>
        <v>710</v>
      </c>
      <c r="G114" s="4">
        <f>G115</f>
        <v>585.20000000000005</v>
      </c>
    </row>
    <row r="115" spans="1:7" s="55" customFormat="1" ht="15.75" customHeight="1" x14ac:dyDescent="0.25">
      <c r="A115" s="35"/>
      <c r="B115" s="37" t="s">
        <v>115</v>
      </c>
      <c r="C115" s="76">
        <v>1204</v>
      </c>
      <c r="D115" s="39" t="s">
        <v>156</v>
      </c>
      <c r="E115" s="128">
        <v>200</v>
      </c>
      <c r="F115" s="4">
        <v>710</v>
      </c>
      <c r="G115" s="4">
        <v>585.20000000000005</v>
      </c>
    </row>
    <row r="116" spans="1:7" s="103" customFormat="1" x14ac:dyDescent="0.25">
      <c r="A116" s="14"/>
      <c r="B116" s="140" t="s">
        <v>180</v>
      </c>
      <c r="C116" s="141"/>
      <c r="D116" s="141"/>
      <c r="E116" s="142"/>
      <c r="F116" s="3">
        <v>5972.6</v>
      </c>
      <c r="G116" s="3">
        <v>12423.1</v>
      </c>
    </row>
    <row r="117" spans="1:7" s="131" customFormat="1" ht="30" customHeight="1" x14ac:dyDescent="0.25">
      <c r="A117" s="98"/>
      <c r="B117" s="132"/>
      <c r="C117" s="102"/>
      <c r="D117" s="102"/>
      <c r="E117" s="102"/>
      <c r="F117" s="102"/>
    </row>
    <row r="118" spans="1:7" s="131" customFormat="1" ht="14.25" customHeight="1" x14ac:dyDescent="0.25">
      <c r="A118" s="98"/>
      <c r="B118" s="132"/>
      <c r="C118" s="102"/>
      <c r="D118" s="102"/>
      <c r="E118" s="102"/>
      <c r="F118" s="102"/>
    </row>
    <row r="119" spans="1:7" x14ac:dyDescent="0.25">
      <c r="A119" s="88"/>
    </row>
    <row r="120" spans="1:7" s="131" customFormat="1" ht="17.25" customHeight="1" x14ac:dyDescent="0.25">
      <c r="A120" s="98"/>
      <c r="B120" s="132"/>
      <c r="C120" s="102"/>
      <c r="D120" s="102"/>
      <c r="E120" s="102"/>
      <c r="F120" s="102"/>
    </row>
    <row r="121" spans="1:7" s="132" customFormat="1" x14ac:dyDescent="0.25">
      <c r="A121" s="88"/>
      <c r="C121" s="102"/>
      <c r="D121" s="102"/>
      <c r="E121" s="102"/>
      <c r="F121" s="102"/>
      <c r="G121" s="102"/>
    </row>
    <row r="122" spans="1:7" s="132" customFormat="1" ht="14.25" customHeight="1" x14ac:dyDescent="0.25">
      <c r="A122" s="88"/>
      <c r="C122" s="102"/>
      <c r="D122" s="102"/>
      <c r="E122" s="102"/>
      <c r="F122" s="102"/>
      <c r="G122" s="102"/>
    </row>
    <row r="123" spans="1:7" s="132" customFormat="1" ht="15" customHeight="1" x14ac:dyDescent="0.25">
      <c r="A123" s="88"/>
      <c r="C123" s="102"/>
      <c r="D123" s="102"/>
      <c r="E123" s="102"/>
      <c r="F123" s="102"/>
      <c r="G123" s="102"/>
    </row>
    <row r="124" spans="1:7" s="132" customFormat="1" ht="26.25" customHeight="1" x14ac:dyDescent="0.25">
      <c r="A124" s="88"/>
      <c r="C124" s="102"/>
      <c r="D124" s="102"/>
      <c r="E124" s="102"/>
      <c r="F124" s="102"/>
      <c r="G124" s="102"/>
    </row>
    <row r="125" spans="1:7" s="132" customFormat="1" ht="12.75" customHeight="1" x14ac:dyDescent="0.25">
      <c r="A125" s="88"/>
      <c r="C125" s="102"/>
      <c r="D125" s="102"/>
      <c r="E125" s="102"/>
      <c r="F125" s="102"/>
      <c r="G125" s="102"/>
    </row>
    <row r="126" spans="1:7" s="132" customFormat="1" ht="13.5" customHeight="1" x14ac:dyDescent="0.25">
      <c r="A126" s="88"/>
      <c r="C126" s="102"/>
      <c r="D126" s="102"/>
      <c r="E126" s="102"/>
      <c r="F126" s="102"/>
      <c r="G126" s="102"/>
    </row>
    <row r="127" spans="1:7" s="132" customFormat="1" x14ac:dyDescent="0.25">
      <c r="A127" s="88"/>
      <c r="C127" s="102"/>
      <c r="D127" s="102"/>
      <c r="E127" s="102"/>
      <c r="F127" s="102"/>
      <c r="G127" s="102"/>
    </row>
  </sheetData>
  <mergeCells count="5">
    <mergeCell ref="B1:G1"/>
    <mergeCell ref="B2:G2"/>
    <mergeCell ref="B4:G4"/>
    <mergeCell ref="B5:G5"/>
    <mergeCell ref="B116:E11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Ведом.струк.2022</vt:lpstr>
      <vt:lpstr>Ведом.струк.2023-2024</vt:lpstr>
      <vt:lpstr>Распред.ассигн.2022</vt:lpstr>
      <vt:lpstr>Распред.ассигн.2023-2024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2022-10-10T13:03:51Z</dcterms:modified>
</cp:coreProperties>
</file>